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hat is in the full workbook" sheetId="1" state="visible" r:id="rId1"/>
    <sheet xmlns:r="http://schemas.openxmlformats.org/officeDocument/2006/relationships" name="How to use" sheetId="2" state="visible" r:id="rId2"/>
    <sheet xmlns:r="http://schemas.openxmlformats.org/officeDocument/2006/relationships" name="Training and card register" sheetId="3" state="visible" r:id="rId3"/>
  </sheets>
  <definedNames>
    <definedName name="_xlnm._FilterDatabase" localSheetId="2" hidden="1">'Training and card register'!$A$17:$AJ$218</definedName>
    <definedName name="_xlnm.Print_Titles" localSheetId="2">'Training and card register'!$17:$17</definedName>
  </definedNames>
  <calcPr calcId="124519" fullCalcOnLoad="1"/>
</workbook>
</file>

<file path=xl/styles.xml><?xml version="1.0" encoding="utf-8"?>
<styleSheet xmlns="http://schemas.openxmlformats.org/spreadsheetml/2006/main">
  <numFmts count="1">
    <numFmt numFmtId="164" formatCode="dd/mm/yyyy"/>
  </numFmts>
  <fonts count="10">
    <font>
      <name val="Calibri"/>
      <family val="2"/>
      <color theme="1"/>
      <sz val="11"/>
      <scheme val="minor"/>
    </font>
    <font>
      <b val="1"/>
      <sz val="16"/>
    </font>
    <font>
      <b val="1"/>
      <sz val="12"/>
    </font>
    <font>
      <color rgb="000B5394"/>
      <u val="single"/>
    </font>
    <font>
      <b val="1"/>
      <sz val="14"/>
    </font>
    <font>
      <color rgb="00595959"/>
      <sz val="9"/>
    </font>
    <font>
      <b val="1"/>
    </font>
    <font>
      <sz val="10"/>
    </font>
    <font>
      <b val="1"/>
      <color rgb="00FFFFFF"/>
    </font>
    <font>
      <i val="1"/>
      <color rgb="00595959"/>
    </font>
  </fonts>
  <fills count="6">
    <fill>
      <patternFill/>
    </fill>
    <fill>
      <patternFill patternType="gray125"/>
    </fill>
    <fill>
      <patternFill patternType="solid">
        <fgColor rgb="00E7F1FF"/>
      </patternFill>
    </fill>
    <fill>
      <patternFill patternType="solid">
        <fgColor rgb="00FFF9DB"/>
      </patternFill>
    </fill>
    <fill>
      <patternFill patternType="solid">
        <fgColor rgb="001F3A5F"/>
      </patternFill>
    </fill>
    <fill>
      <patternFill patternType="solid">
        <fgColor rgb="00F5F5F5"/>
      </patternFill>
    </fill>
  </fills>
  <borders count="5">
    <border>
      <left/>
      <right/>
      <top/>
      <bottom/>
      <diagonal/>
    </border>
    <border>
      <left style="thin">
        <color rgb="00BFBFBF"/>
      </left>
      <right style="thin">
        <color rgb="00BFBFBF"/>
      </right>
      <top style="thin">
        <color rgb="00BFBFBF"/>
      </top>
      <bottom style="thin">
        <color rgb="00BFBFBF"/>
      </bottom>
    </border>
    <border>
      <bottom style="thin">
        <color rgb="007F7F7F"/>
      </bottom>
    </border>
    <border>
      <left/>
      <right/>
      <top/>
      <bottom style="thin">
        <color rgb="007F7F7F"/>
      </bottom>
      <diagonal/>
    </border>
    <border>
      <right/>
      <bottom style="thin">
        <color rgb="007F7F7F"/>
      </bottom>
    </border>
  </borders>
  <cellStyleXfs count="1">
    <xf numFmtId="0" fontId="0" fillId="0" borderId="0"/>
  </cellStyleXfs>
  <cellXfs count="25">
    <xf numFmtId="0" fontId="0" fillId="0" borderId="0" pivotButton="0" quotePrefix="0" xfId="0"/>
    <xf numFmtId="0" fontId="1" fillId="0" borderId="0" pivotButton="0" quotePrefix="0" xfId="0"/>
    <xf numFmtId="0" fontId="0" fillId="0" borderId="0" applyAlignment="1" pivotButton="0" quotePrefix="0" xfId="0">
      <alignment vertical="top" wrapText="1"/>
    </xf>
    <xf numFmtId="0" fontId="2" fillId="0" borderId="0" pivotButton="0" quotePrefix="0" xfId="0"/>
    <xf numFmtId="0" fontId="0" fillId="0" borderId="0" applyAlignment="1" pivotButton="0" quotePrefix="0" xfId="0">
      <alignment vertical="top" wrapText="1" indent="1"/>
    </xf>
    <xf numFmtId="0" fontId="3" fillId="0" borderId="0" applyAlignment="1" pivotButton="0" quotePrefix="0" xfId="0">
      <alignment vertical="top" wrapText="1"/>
    </xf>
    <xf numFmtId="0" fontId="4" fillId="0" borderId="0" pivotButton="0" quotePrefix="0" xfId="0"/>
    <xf numFmtId="0" fontId="5" fillId="0" borderId="0" applyAlignment="1" pivotButton="0" quotePrefix="0" xfId="0">
      <alignment vertical="top" wrapText="1"/>
    </xf>
    <xf numFmtId="0" fontId="6" fillId="0" borderId="0" pivotButton="0" quotePrefix="0" xfId="0"/>
    <xf numFmtId="0" fontId="6" fillId="2" borderId="1" pivotButton="0" quotePrefix="0" xfId="0"/>
    <xf numFmtId="0" fontId="5" fillId="0" borderId="0" pivotButton="0" quotePrefix="0" xfId="0"/>
    <xf numFmtId="0" fontId="6" fillId="3" borderId="0" pivotButton="0" quotePrefix="0" xfId="0"/>
    <xf numFmtId="0" fontId="7" fillId="0" borderId="0" applyAlignment="1" pivotButton="0" quotePrefix="0" xfId="0">
      <alignment vertical="top" wrapText="1"/>
    </xf>
    <xf numFmtId="0" fontId="8" fillId="4" borderId="1" applyAlignment="1" pivotButton="0" quotePrefix="0" xfId="0">
      <alignment vertical="center" wrapText="1"/>
    </xf>
    <xf numFmtId="0" fontId="9" fillId="5" borderId="1" applyAlignment="1" pivotButton="0" quotePrefix="0" xfId="0">
      <alignment vertical="top" wrapText="1"/>
    </xf>
    <xf numFmtId="164" fontId="9" fillId="5" borderId="1" applyAlignment="1" pivotButton="0" quotePrefix="0" xfId="0">
      <alignment vertical="top" wrapText="1"/>
    </xf>
    <xf numFmtId="164" fontId="9" fillId="3" borderId="1" applyAlignment="1" pivotButton="0" quotePrefix="0" xfId="0">
      <alignment vertical="top" wrapText="1"/>
    </xf>
    <xf numFmtId="0" fontId="9" fillId="3" borderId="1" applyAlignment="1" pivotButton="0" quotePrefix="0" xfId="0">
      <alignment vertical="top" wrapText="1"/>
    </xf>
    <xf numFmtId="0" fontId="0" fillId="0" borderId="1" applyAlignment="1" pivotButton="0" quotePrefix="0" xfId="0">
      <alignment vertical="top" wrapText="1"/>
    </xf>
    <xf numFmtId="164" fontId="0" fillId="0" borderId="1" applyAlignment="1" pivotButton="0" quotePrefix="0" xfId="0">
      <alignment vertical="top" wrapText="1"/>
    </xf>
    <xf numFmtId="164" fontId="0" fillId="3" borderId="1" applyAlignment="1" pivotButton="0" quotePrefix="0" xfId="0">
      <alignment vertical="top" wrapText="1"/>
    </xf>
    <xf numFmtId="0" fontId="0" fillId="3" borderId="1" applyAlignment="1" pivotButton="0" quotePrefix="0" xfId="0">
      <alignment vertical="top" wrapText="1"/>
    </xf>
    <xf numFmtId="0" fontId="0" fillId="0" borderId="2" pivotButton="0" quotePrefix="0" xfId="0"/>
    <xf numFmtId="0" fontId="0" fillId="0" borderId="3" pivotButton="0" quotePrefix="0" xfId="0"/>
    <xf numFmtId="164" fontId="6" fillId="3" borderId="0" pivotButton="0" quotePrefix="0" xfId="0"/>
  </cellXfs>
  <cellStyles count="1">
    <cellStyle name="Normal" xfId="0" builtinId="0" hidden="0"/>
  </cellStyles>
  <dxfs count="4">
    <dxf>
      <font>
        <color rgb="00842029"/>
      </font>
      <fill>
        <patternFill patternType="solid">
          <fgColor rgb="00F8D7DA"/>
          <bgColor rgb="00F8D7DA"/>
        </patternFill>
      </fill>
    </dxf>
    <dxf>
      <font>
        <color rgb="00664D03"/>
      </font>
      <fill>
        <patternFill patternType="solid">
          <fgColor rgb="00FFF3CD"/>
          <bgColor rgb="00FFF3CD"/>
        </patternFill>
      </fill>
    </dxf>
    <dxf>
      <font>
        <color rgb="00084298"/>
      </font>
      <fill>
        <patternFill patternType="solid">
          <fgColor rgb="00CFE2FF"/>
          <bgColor rgb="00CFE2FF"/>
        </patternFill>
      </fill>
    </dxf>
    <dxf>
      <font>
        <color rgb="000F5132"/>
      </font>
      <fill>
        <patternFill patternType="solid">
          <fgColor rgb="00D1E7DD"/>
          <bgColor rgb="00D1E7DD"/>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comments/comment1.xml><?xml version="1.0" encoding="utf-8"?>
<comments xmlns="http://schemas.openxmlformats.org/spreadsheetml/2006/main">
  <authors>
    <author>SchemeReady</author>
  </authors>
  <commentList>
    <comment ref="A17" authorId="0" shapeId="0">
      <text>
        <t>As shown on the card.</t>
      </text>
    </comment>
    <comment ref="B17" authorId="0" shapeId="0">
      <text>
        <t>MWO, RTMO, RLTMO, gate person, trainee, IPV driver, designer or manager. Use your own titles if you like, but say which module each role needs.</t>
      </text>
    </comment>
    <comment ref="C17" authorId="0" shapeId="0">
      <text>
        <t>The number on the card. The Lantra checker also needs surname and date of birth, which this sheet does not hold.</t>
      </text>
    </comment>
    <comment ref="D17" authorId="0" shapeId="0">
      <text>
        <t>Held, Applied for, or None. 'Applied for' means the training provider's e-card report or a Lantra e-certificate is on file while the card is processed. Never treat 'Applied for' as no card.</t>
      </text>
    </comment>
    <comment ref="E17" authorId="0" shapeId="0">
      <text>
        <t>Reference and date of the provider's e-card report or the Lantra e-certificate, kept until the e-card arrives.</t>
      </text>
    </comment>
    <comment ref="F17" authorId="0" shapeId="0">
      <text>
        <t>Trainees only. Leave blank once M1 is held.</t>
      </text>
    </comment>
    <comment ref="G17" authorId="0" shapeId="0">
      <text>
        <t>Shown only while no M1 expiry is entered. A trainee who has not progressed to M1 needs the basic course again every six months, and cannot work as a trainee once it has lapsed. Formula: TTMBC date plus six months, blank once an M1 expiry is entered.</t>
      </text>
    </comment>
    <comment ref="H17" authorId="0" shapeId="0">
      <text>
        <t>M2 to M5 candidates. Logbook assessments not finished within two years of the first are void and start again.</t>
      </text>
    </comment>
    <comment ref="I17" authorId="0" shapeId="0">
      <text>
        <t>Two years after the first assessment. Blank once the module is registered. Formula: First logbook assessment plus two years.</t>
      </text>
    </comment>
    <comment ref="J17" authorId="0" shapeId="0">
      <text>
        <t>Mobile works operative skill. Date from the card or the checker.</t>
      </text>
    </comment>
    <comment ref="K17" authorId="0" shapeId="0">
      <text>
        <t>RTMO skill. If M1 or M2 has expired, M3, M4 and M5 stop being usable on that day too.</t>
      </text>
    </comment>
    <comment ref="L17" authorId="0" shapeId="0">
      <text>
        <t>Y or N. N means the card reads 'without TTS'; that person should not run portable signals and cannot add M3 to M5 until the signals unit is done.</t>
      </text>
    </comment>
    <comment ref="M17" authorId="0" shapeId="0">
      <text>
        <t>Low-speed dual carriageways. Leave blank if not held.</t>
      </text>
    </comment>
    <comment ref="N17" authorId="0" shapeId="0">
      <text>
        <t>Convoy working. Leave blank if not held.</t>
      </text>
    </comment>
    <comment ref="O17" authorId="0" shapeId="0">
      <text>
        <t>Multi-phase signals. Renewed by its own refresher, not by an M6 refresher.</t>
      </text>
    </comment>
    <comment ref="P17" authorId="0" shapeId="0">
      <text>
        <t>RLTMO. Passing the T6 refresher renews M1 to M4 as well, provided they were in date at the time.</t>
      </text>
    </comment>
    <comment ref="Q17" authorId="0" shapeId="0">
      <text>
        <t>Managers, designers and technical officers. Required for the TTM manager and for whoever is responsible for layout design.</t>
      </text>
    </comment>
    <comment ref="R17" authorId="0" shapeId="0">
      <text>
        <t>Anyone who controls entry through the TM. Renew as the card or Lantra indicates.</t>
      </text>
    </comment>
    <comment ref="S17" authorId="0" shapeId="0">
      <text>
        <t>Only where an IPV is used. Record the category wording shown on the card.</t>
      </text>
    </comment>
    <comment ref="T17" authorId="0" shapeId="0">
      <text>
        <t>Y or N with the date. SchemeReady does not infer prerequisites; the detailed rules sit with Lantra and the training provider.</t>
      </text>
    </comment>
    <comment ref="U17" authorId="0" shapeId="0">
      <text>
        <t>Date of the CSCS or ECS health, safety and environment test. Anyone working next to live traffic is expected to have taken the Highway Works specialist questions.</t>
      </text>
    </comment>
    <comment ref="V17" authorId="0" shapeId="0">
      <text>
        <t>CSCS or ECS, and whether the Highway Works questions were included.</t>
      </text>
    </comment>
    <comment ref="W17" authorId="0" shapeId="0">
      <text>
        <t>The scheme sets no repeat period. SchemeReady suggests two years from the test date, the period card schemes generally accept; change the interval in the settings block if your client asks for something else. Formula: HS&amp;E test date plus the repeat interval in the settings block.</t>
      </text>
    </comment>
    <comment ref="X17" authorId="0" shapeId="0">
      <text>
        <t>Categories held, for example B, C1 or C. Only needed for people who drive TM vehicles.</t>
      </text>
    </comment>
    <comment ref="Y17" authorId="0" shapeId="0">
      <text>
        <t>Date you last checked the licence, for example through the DVLA share code service.</t>
      </text>
    </comment>
    <comment ref="Z17" authorId="0" shapeId="0">
      <text>
        <t>For anyone driving a vehicle over 3.5 tonnes for hire or reward. Leave blank if not needed.</t>
      </text>
    </comment>
    <comment ref="AA17" authorId="0" shapeId="0">
      <text>
        <t>Date the card was last looked up on the Lantra checker or CSCS Smart Check.</t>
      </text>
    </comment>
    <comment ref="AB17" authorId="0" shapeId="0">
      <text>
        <t>Lantra checker, CSCS Smart Check, or both.</t>
      </text>
    </comment>
    <comment ref="AC17" authorId="0" shapeId="0">
      <text>
        <t>Formula: The earliest date in the M1 to Gate Person columns.</t>
      </text>
    </comment>
    <comment ref="AD17" authorId="0" shapeId="0">
      <text>
        <t>Six months before the earliest expiry among the in-date skills held. That is the start of the window in which a refresher test can be taken. Formula: Earliest skill expiry minus the refresher window; once a skill has expired the status reads Expired and this date has passed.</t>
      </text>
    </comment>
    <comment ref="AE17" authorId="0" shapeId="0">
      <text>
        <t>Expired if any held skill's expiry is before today, treating M3, M4 and M5 as expired whenever M1 or M2 has expired. Otherwise Book now if the earliest expiry is within six months. Otherwise Applied for if the card status says so. Otherwise Check if the last checker date is older than the interval in the settings block. Otherwise OK. Formula: Expired if any held skill's expiry is before today (an expired M1 or M2 also takes M3, M4 and M5 with it); Book now if the earliest expiry is within the refresher window; Applied for if the card status says so; Check if the last checker verification is older than the check interval; otherwise OK.</t>
      </text>
    </comment>
    <comment ref="AF17" authorId="0" shapeId="0">
      <text>
        <t>Formula: A warning when M1 or M2 has expired and the person holds M3, M4 or M5. A T6 refresher renews in-date M1 to M4 as well.</t>
      </text>
    </comment>
    <comment ref="AG17" authorId="0" shapeId="0">
      <text>
        <t>Formula: Flags an expired Driver CPC or an HS&amp;E test past its repeat date.</t>
      </text>
    </comment>
    <comment ref="AH17" authorId="0" shapeId="0">
      <text>
        <t>Y or N.</t>
      </text>
    </comment>
    <comment ref="AI17" authorId="0" shapeId="0">
      <text>
        <t>Date of the booked test or course.</t>
      </text>
    </comment>
    <comment ref="AJ17" authorId="0" shapeId="0">
      <text>
        <t>Anything else, for example other cards held or restrictions.</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sheet1.xml><?xml version="1.0" encoding="utf-8"?>
<worksheet xmlns="http://schemas.openxmlformats.org/spreadsheetml/2006/main">
  <sheetPr>
    <outlinePr summaryBelow="1" summaryRight="1"/>
    <pageSetUpPr/>
  </sheetPr>
  <dimension ref="A1:A24"/>
  <sheetViews>
    <sheetView workbookViewId="0">
      <selection activeCell="A1" sqref="A1"/>
    </sheetView>
  </sheetViews>
  <sheetFormatPr baseColWidth="8" defaultRowHeight="15"/>
  <cols>
    <col width="96" customWidth="1" min="1" max="1"/>
  </cols>
  <sheetData>
    <row r="1">
      <c r="A1" s="6" t="inlineStr">
        <is>
          <t>SchemeReady registers workbook: preview</t>
        </is>
      </c>
    </row>
    <row r="2">
      <c r="A2" t="inlineStr"/>
    </row>
    <row r="3">
      <c r="A3" t="inlineStr">
        <is>
          <t>This preview holds 2 of 13 sheets, with the worked example kept and the</t>
        </is>
      </c>
    </row>
    <row r="4">
      <c r="A4" t="inlineStr">
        <is>
          <t>blank rows removed. The full workbook is supplied when you buy a licence.</t>
        </is>
      </c>
    </row>
    <row r="5">
      <c r="A5" t="inlineStr"/>
    </row>
    <row r="6">
      <c r="A6" s="8" t="inlineStr">
        <is>
          <t>The full workbook contains:</t>
        </is>
      </c>
    </row>
    <row r="7">
      <c r="A7" t="inlineStr">
        <is>
          <t xml:space="preserve">   How to use</t>
        </is>
      </c>
    </row>
    <row r="8">
      <c r="A8" t="inlineStr">
        <is>
          <t xml:space="preserve">   Training and card register</t>
        </is>
      </c>
    </row>
    <row r="9">
      <c r="A9" t="inlineStr">
        <is>
          <t xml:space="preserve">   Vehicles, IPVs and plant</t>
        </is>
      </c>
    </row>
    <row r="10">
      <c r="A10" t="inlineStr">
        <is>
          <t xml:space="preserve">   Signals and measuring equipment</t>
        </is>
      </c>
    </row>
    <row r="11">
      <c r="A11" t="inlineStr">
        <is>
          <t xml:space="preserve">   Signal pre-shift check sheet</t>
        </is>
      </c>
    </row>
    <row r="12">
      <c r="A12" t="inlineStr">
        <is>
          <t xml:space="preserve">   Controlled external documents</t>
        </is>
      </c>
    </row>
    <row r="13">
      <c r="A13" t="inlineStr">
        <is>
          <t xml:space="preserve">   Audits and site visits</t>
        </is>
      </c>
    </row>
    <row r="14">
      <c r="A14" t="inlineStr">
        <is>
          <t xml:space="preserve">   Incidents and near misses</t>
        </is>
      </c>
    </row>
    <row r="15">
      <c r="A15" t="inlineStr">
        <is>
          <t xml:space="preserve">   Complaints log</t>
        </is>
      </c>
    </row>
    <row r="16">
      <c r="A16" t="inlineStr">
        <is>
          <t xml:space="preserve">   Supplier approvals</t>
        </is>
      </c>
    </row>
    <row r="17">
      <c r="A17" t="inlineStr">
        <is>
          <t xml:space="preserve">   CertCheck log</t>
        </is>
      </c>
    </row>
    <row r="18">
      <c r="A18" t="inlineStr">
        <is>
          <t xml:space="preserve">   Quality plan contents checklist</t>
        </is>
      </c>
    </row>
    <row r="19">
      <c r="A19" t="inlineStr">
        <is>
          <t xml:space="preserve">   Management review</t>
        </is>
      </c>
    </row>
    <row r="20">
      <c r="A20" t="inlineStr"/>
    </row>
    <row r="21">
      <c r="A21" t="inlineStr">
        <is>
          <t>Every sheet has a frozen header, a filter, a worked example in grey, plain</t>
        </is>
      </c>
    </row>
    <row r="22">
      <c r="A22" t="inlineStr">
        <is>
          <t>formulas explained in a notes column, and print settings that fit the page.</t>
        </is>
      </c>
    </row>
    <row r="23">
      <c r="A23" t="inlineStr"/>
    </row>
    <row r="24">
      <c r="A24" t="inlineStr">
        <is>
          <t>schemeready.co.uk</t>
        </is>
      </c>
    </row>
  </sheetData>
  <pageMargins left="0.75" right="0.75" top="1" bottom="1" header="0.5" footer="0.5"/>
</worksheet>
</file>

<file path=xl/worksheets/sheet2.xml><?xml version="1.0" encoding="utf-8"?>
<worksheet xmlns="http://schemas.openxmlformats.org/spreadsheetml/2006/main">
  <sheetPr>
    <outlinePr summaryBelow="1" summaryRight="1"/>
    <pageSetUpPr fitToPage="1"/>
  </sheetPr>
  <dimension ref="A1:A41"/>
  <sheetViews>
    <sheetView workbookViewId="0">
      <selection activeCell="A1" sqref="A1"/>
    </sheetView>
  </sheetViews>
  <sheetFormatPr baseColWidth="8" defaultRowHeight="15"/>
  <cols>
    <col width="110" customWidth="1" min="1" max="1"/>
  </cols>
  <sheetData>
    <row r="1" ht="26" customHeight="1">
      <c r="A1" s="1" t="inlineStr">
        <is>
          <t>SchemeReady registers workbook, version 1</t>
        </is>
      </c>
    </row>
    <row r="2"/>
    <row r="3" ht="49" customHeight="1">
      <c r="A3" s="2" t="inlineStr">
        <is>
          <t>This workbook holds the registers and logs that an NHSS 12D assessment tends to draw on. Each sheet is a plain table with a frozen header row, a filter on every column, a grey italic example row and a few formulas that work out due dates and a status word. There are no macros.</t>
        </is>
      </c>
    </row>
    <row r="4"/>
    <row r="5" ht="19" customHeight="1">
      <c r="A5" s="2" t="inlineStr">
        <is>
          <t>Start with the training register: it is the sheet an assessor asks for first.</t>
        </is>
      </c>
    </row>
    <row r="6"/>
    <row r="7">
      <c r="A7" s="3" t="inlineStr">
        <is>
          <t>Getting started</t>
        </is>
      </c>
    </row>
    <row r="8" ht="34" customHeight="1">
      <c r="A8" s="4" t="inlineStr">
        <is>
          <t>• Each register sheet has a frozen header row, an autofilter and one example row in grey italics. Delete the example row once you have real entries.</t>
        </is>
      </c>
    </row>
    <row r="9" ht="19" customHeight="1">
      <c r="A9" s="4" t="inlineStr">
        <is>
          <t>• Formulas are explained in the note under each heading. Nothing is hidden and there are no macros.</t>
        </is>
      </c>
    </row>
    <row r="10" ht="34" customHeight="1">
      <c r="A10" s="4" t="inlineStr">
        <is>
          <t>• Yellow cells are formulas; do not type over them. Dates are entered as dates, not text, or the due-date formulas will not work.</t>
        </is>
      </c>
    </row>
    <row r="11" ht="34" customHeight="1">
      <c r="A11" s="4" t="inlineStr">
        <is>
          <t>• Sheets 2 to 13 each produce evidence that a SchemeReady question points to. The evidence list in your report names the sheet beside each item.</t>
        </is>
      </c>
    </row>
    <row r="12" ht="34" customHeight="1">
      <c r="A12" s="4" t="inlineStr">
        <is>
          <t>• Nothing in this workbook is a scheme requirement unless the note says the scheme document requires it. Where a period or interval is a SchemeReady suggestion, the note says so.</t>
        </is>
      </c>
    </row>
    <row r="13" ht="34" customHeight="1">
      <c r="A13" s="4" t="inlineStr">
        <is>
          <t>• The scheme document is not reproduced here. Clause and appendix numbers are given for reference only; read the current document on Lantra's Schedule of Suppliers page.</t>
        </is>
      </c>
    </row>
    <row r="14" ht="19" customHeight="1">
      <c r="A14" s="4" t="inlineStr">
        <is>
          <t>• Save a copy with your organisation's name in the file name before you type anything.</t>
        </is>
      </c>
    </row>
    <row r="15" ht="34" customHeight="1">
      <c r="A15" s="4" t="inlineStr">
        <is>
          <t>• Enter dates as dd/mm/yyyy. Status words (Expired, Book now, Check, OK, Overdue, Due within 30 days) are worked out from today's date each time the file opens.</t>
        </is>
      </c>
    </row>
    <row r="16" ht="34" customHeight="1">
      <c r="A16" s="4" t="inlineStr">
        <is>
          <t>• Colours on status cells are a visual aid only. The word in the cell carries the meaning, so the sheets read correctly in mono print and with a screen reader.</t>
        </is>
      </c>
    </row>
    <row r="17" ht="34" customHeight="1">
      <c r="A17" s="4" t="inlineStr">
        <is>
          <t>• The sheets open in Excel, Numbers, LibreOffice and Google Sheets. Formulas use only TODAY, EDATE, MIN, IF, AND, OR, COUNT, COUNTIF, COUNTIFS and LARGE.</t>
        </is>
      </c>
    </row>
    <row r="18"/>
    <row r="19">
      <c r="A19" s="3" t="inlineStr">
        <is>
          <t>Sheets in this workbook</t>
        </is>
      </c>
    </row>
    <row r="20" ht="49" customHeight="1">
      <c r="A20" s="5" t="inlineStr">
        <is>
          <t>Training and card register: One row per person who installs, maintains or removes TM, controls a gate, drives an IPV, designs layouts or manages TM. It is the sheet an assessor asks for first, so keep it current and check it before every visit.</t>
        </is>
      </c>
    </row>
    <row r="21" ht="34" customHeight="1">
      <c r="A21" s="5" t="inlineStr">
        <is>
          <t>Vehicles, IPVs and plant: One row per vehicle, trailer, IPV or item of plant used for TM, owned or hired, with where its daily checks live and when its service, test and MOT fall due.</t>
        </is>
      </c>
    </row>
    <row r="22" ht="34" customHeight="1">
      <c r="A22" s="5" t="inlineStr">
        <is>
          <t>Signals and measuring equipment: One row per set of portable signals, automated stop/go unit, or measuring device, with the manufacturer's guidance and the service or calibration dates.</t>
        </is>
      </c>
    </row>
    <row r="23" ht="34" customHeight="1">
      <c r="A23" s="5" t="inlineStr">
        <is>
          <t>Signal pre-shift check sheet: A printable sheet, one job per page, for the check of each signal set before every shift. Completed sheets go in the job file.</t>
        </is>
      </c>
    </row>
    <row r="24" ht="49" customHeight="1">
      <c r="A24" s="5" t="inlineStr">
        <is>
          <t>Controlled external documents: The reference library: every external document your work relies on, the issue you hold, when you last checked for a newer one and where your copy is. Pre-filled rows cover the scheme document, ISO 9001, Chapter 8, the legislation for each nation and the National Highways documents.</t>
        </is>
      </c>
    </row>
    <row r="25" ht="49" customHeight="1">
      <c r="A25" s="5" t="inlineStr">
        <is>
          <t>Internal audit programme and site visit log: Every internal audit, office or site, with who did it and on what basis they are competent. The scheme asks for two or more site visits every twelve months, each by someone technically competent in 12D, so two site rows are pre-labelled for each year.</t>
        </is>
      </c>
    </row>
    <row r="26" ht="34" customHeight="1">
      <c r="A26" s="5" t="inlineStr">
        <is>
          <t>Near miss, incursion and incident log: Every near miss, incursion, injury, vehicle strike or damage event, who it was reported to, and the analysis. Entries without analysis are the most common gap.</t>
        </is>
      </c>
    </row>
    <row r="27" ht="34" customHeight="1">
      <c r="A27" s="5" t="inlineStr">
        <is>
          <t>Complaints log: Every written complaint from a client, a customer, the public or a highway authority, with the response and the outcome.</t>
        </is>
      </c>
    </row>
    <row r="28" ht="34" customHeight="1">
      <c r="A28" s="5" t="inlineStr">
        <is>
          <t>Supplier and subcontractor approvals: Every supplier of signs, equipment, hire or subcontracted TM, the certificate you need from them, and when you last checked it.</t>
        </is>
      </c>
    </row>
    <row r="29" ht="34" customHeight="1">
      <c r="A29" s="5" t="inlineStr">
        <is>
          <t>CertCheck and certificate checks: A record of each time you checked your own entry on UKAS CertCheck against your certificate. The scheme expects a check within two weeks of certification and at least once a year after that.</t>
        </is>
      </c>
    </row>
    <row r="30" ht="49" customHeight="1">
      <c r="A30" s="5" t="inlineStr">
        <is>
          <t>Quality plan contents checklist: One row per topic a 12D quality plan is expected to cover, grouped by theme in SchemeReady's words (see SSD Appendix A for the scheme's own list). Use it to check a plan before it goes to the client.</t>
        </is>
      </c>
    </row>
    <row r="31" ht="34" customHeight="1">
      <c r="A31" s="5" t="inlineStr">
        <is>
          <t>Management review agenda and minutes: A one-page agenda that names the scheme and covers what the assessor guidance expects a review to consider, with a minutes grid underneath.</t>
        </is>
      </c>
    </row>
    <row r="32"/>
    <row r="33">
      <c r="A33" s="3" t="inlineStr">
        <is>
          <t>What this workbook is not</t>
        </is>
      </c>
    </row>
    <row r="34" ht="49" customHeight="1">
      <c r="A34" s="2" t="inlineStr">
        <is>
          <t>The workbook is a set of blank records. Filling it in does not show that any requirement is met; the scheme document and your certification body decide that. No clause numbers are printed on the sheets and no scheme text is reproduced.</t>
        </is>
      </c>
    </row>
    <row r="35"/>
    <row r="36">
      <c r="A36" s="3" t="inlineStr">
        <is>
          <t>About SchemeReady</t>
        </is>
      </c>
    </row>
    <row r="37" ht="64" customHeight="1">
      <c r="A37" s="2" t="inlineStr">
        <is>
          <t>SchemeReady is an automated self-assessment tool made by Denver House Consultancy Ltd. It is not connected with Lantra, National Highways, UKAS, the Sector Scheme Advisory Committee or any certification body, and a SchemeReady result is not an audit, a certificate or a promise about the outcome of an audit. Clause numbers are given for reference only; no scheme or ISO text is reproduced.</t>
        </is>
      </c>
    </row>
    <row r="38"/>
    <row r="39" ht="34" customHeight="1">
      <c r="A39" s="2" t="inlineStr">
        <is>
          <t>NHSS, National Highway Sector Schemes, Lantra, UKAS, CertCheck and CSCS are the names or marks of their owners and are used only to describe the scheme this product relates to.</t>
        </is>
      </c>
    </row>
    <row r="40"/>
    <row r="41" ht="34" customHeight="1">
      <c r="A41" s="2" t="inlineStr">
        <is>
          <t>SchemeReady is a trading name of Denver House Consultancy Ltd, company 15473342, registered office 82a James Carter Road, Mildenhall, Suffolk IP28 7DE, info@denverhouse.co.uk. Built 5 September 2026. Version 1.</t>
        </is>
      </c>
    </row>
  </sheetData>
  <hyperlinks>
    <hyperlink ref="A20" location="'Training and card register'!A1" display="Training and card register: One row per person who installs, maintains or removes TM, controls a gate, drives an IPV, designs layouts or manages TM. It is the sheet an assessor asks for first, so keep it current and check it before every visit."/>
    <hyperlink ref="A21" location="'Vehicles, IPVs and plant'!A1" display="Vehicles, IPVs and plant: One row per vehicle, trailer, IPV or item of plant used for TM, owned or hired, with where its daily checks live and when its service, test and MOT fall due."/>
    <hyperlink ref="A22" location="'Signals and measuring equipment'!A1" display="Signals and measuring equipment: One row per set of portable signals, automated stop/go unit, or measuring device, with the manufacturer's guidance and the service or calibration dates."/>
    <hyperlink ref="A23" location="'Signal pre-shift check sheet'!A1" display="Signal pre-shift check sheet: A printable sheet, one job per page, for the check of each signal set before every shift. Completed sheets go in the job file."/>
    <hyperlink ref="A24" location="'Controlled external documents'!A1" display="Controlled external documents: The reference library: every external document your work relies on, the issue you hold, when you last checked for a newer one and where your copy is. Pre-filled rows cover the scheme document, ISO 9001, Chapter 8, the legislation for each nation and the National Highways documents."/>
    <hyperlink ref="A25" location="'Audits and site visits'!A1" display="Internal audit programme and site visit log: Every internal audit, office or site, with who did it and on what basis they are competent. The scheme asks for two or more site visits every twelve months, each by someone technically competent in 12D, so two site rows are pre-labelled for each year."/>
    <hyperlink ref="A26" location="'Incidents and near misses'!A1" display="Near miss, incursion and incident log: Every near miss, incursion, injury, vehicle strike or damage event, who it was reported to, and the analysis. Entries without analysis are the most common gap."/>
    <hyperlink ref="A27" location="'Complaints log'!A1" display="Complaints log: Every written complaint from a client, a customer, the public or a highway authority, with the response and the outcome."/>
    <hyperlink ref="A28" location="'Supplier approvals'!A1" display="Supplier and subcontractor approvals: Every supplier of signs, equipment, hire or subcontracted TM, the certificate you need from them, and when you last checked it."/>
    <hyperlink ref="A29" location="'CertCheck log'!A1" display="CertCheck and certificate checks: A record of each time you checked your own entry on UKAS CertCheck against your certificate. The scheme expects a check within two weeks of certification and at least once a year after that."/>
    <hyperlink ref="A30" location="'Quality plan contents checklist'!A1" display="Quality plan contents checklist: One row per topic a 12D quality plan is expected to cover, grouped by theme in SchemeReady's words (see SSD Appendix A for the scheme's own list). Use it to check a plan before it goes to the client."/>
    <hyperlink ref="A31" location="'Management review'!A1" display="Management review agenda and minutes: A one-page agenda that names the scheme and covers what the assessor guidance expects a review to consider, with a minutes grid underneath."/>
  </hyperlinks>
  <pageMargins left="0.4" right="0.4" top="0.6" bottom="0.6" header="0.5" footer="0.5"/>
  <pageSetup orientation="portrait" paperSize="9" fitToHeight="0" fitToWidth="1"/>
  <headerFooter>
    <oddHeader>&amp;LHow to use&amp;RSchemeReady registers v1</oddHeader>
    <oddFooter>&amp;LSelf-assessment record, not an audit. SchemeReady registers v1.&amp;RPage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AJ218"/>
  <sheetViews>
    <sheetView workbookViewId="0">
      <pane xSplit="1" ySplit="17" topLeftCell="B18" activePane="bottomRight" state="frozen"/>
      <selection pane="topRight" activeCell="A1" sqref="A1"/>
      <selection pane="bottomLeft" activeCell="A1" sqref="A1"/>
      <selection pane="bottomRight" activeCell="A1" sqref="A1"/>
    </sheetView>
  </sheetViews>
  <sheetFormatPr baseColWidth="8" defaultRowHeight="15"/>
  <cols>
    <col width="22" customWidth="1" min="1" max="1"/>
    <col width="14" customWidth="1" min="2" max="2"/>
    <col width="12" customWidth="1" min="3" max="3"/>
    <col width="13" customWidth="1" min="4" max="4"/>
    <col width="20" customWidth="1" min="5" max="5"/>
    <col width="13" customWidth="1" min="6" max="6"/>
    <col width="13" customWidth="1" min="7" max="7"/>
    <col width="13" customWidth="1" min="8" max="8"/>
    <col width="13" customWidth="1" min="9" max="9"/>
    <col width="12" customWidth="1" min="10" max="10"/>
    <col width="12" customWidth="1" min="11" max="11"/>
    <col width="10" customWidth="1" min="12" max="12"/>
    <col width="12" customWidth="1" min="13" max="13"/>
    <col width="12" customWidth="1" min="14" max="14"/>
    <col width="12" customWidth="1" min="15" max="15"/>
    <col width="12" customWidth="1" min="16" max="16"/>
    <col width="12" customWidth="1" min="17" max="17"/>
    <col width="12" customWidth="1" min="18" max="18"/>
    <col width="16" customWidth="1" min="19" max="19"/>
    <col width="14" customWidth="1" min="20" max="20"/>
    <col width="13" customWidth="1" min="21" max="21"/>
    <col width="16" customWidth="1" min="22" max="22"/>
    <col width="13" customWidth="1" min="23" max="23"/>
    <col width="14" customWidth="1" min="24" max="24"/>
    <col width="13" customWidth="1" min="25" max="25"/>
    <col width="13" customWidth="1" min="26" max="26"/>
    <col width="13" customWidth="1" min="27" max="27"/>
    <col width="18" customWidth="1" min="28" max="28"/>
    <col width="13" customWidth="1" min="29" max="29"/>
    <col width="13" customWidth="1" min="30" max="30"/>
    <col width="12" customWidth="1" min="31" max="31"/>
    <col width="28" customWidth="1" min="32" max="32"/>
    <col width="20" customWidth="1" min="33" max="33"/>
    <col width="10" customWidth="1" min="34" max="34"/>
    <col width="13" customWidth="1" min="35" max="35"/>
    <col width="30" customWidth="1" min="36" max="36"/>
  </cols>
  <sheetData>
    <row r="1" ht="22" customHeight="1">
      <c r="A1" s="6" t="inlineStr">
        <is>
          <t>Training and card register</t>
        </is>
      </c>
    </row>
    <row r="2" ht="16" customHeight="1">
      <c r="A2" s="7" t="inlineStr">
        <is>
          <t>One row per person who installs, maintains or removes TM, controls a gate, drives an IPV, designs layouts or manages TM. It is the sheet an assessor asks for first, so keep it current and check it before every visit. Self-assessment record, not an audit. SchemeReady registers v1.</t>
        </is>
      </c>
    </row>
    <row r="3">
      <c r="A3" s="8" t="inlineStr">
        <is>
          <t>Refresher window (months before expiry)</t>
        </is>
      </c>
      <c r="B3" s="9" t="n">
        <v>6</v>
      </c>
      <c r="C3" s="10" t="inlineStr">
        <is>
          <t>Book now appears when a skill expires within this many months. Six months is the window in which a refresher can be taken.</t>
        </is>
      </c>
    </row>
    <row r="4">
      <c r="A4" s="8" t="inlineStr">
        <is>
          <t>Card check interval (months)</t>
        </is>
      </c>
      <c r="B4" s="9" t="n">
        <v>3</v>
      </c>
      <c r="C4" s="10" t="inlineStr">
        <is>
          <t>Check appears when the last checker verification is older than this. The interval is a SchemeReady suggestion, not a scheme rule.</t>
        </is>
      </c>
    </row>
    <row r="5">
      <c r="A5" s="8" t="inlineStr">
        <is>
          <t>HS&amp;E test repeat interval (years)</t>
        </is>
      </c>
      <c r="B5" s="9" t="n">
        <v>2</v>
      </c>
      <c r="C5" s="10" t="inlineStr">
        <is>
          <t>Used for HS&amp;E test repeat by. The scheme sets no repeat period; two years is what card schemes generally accept.</t>
        </is>
      </c>
    </row>
    <row r="6">
      <c r="A6" s="8" t="inlineStr">
        <is>
          <t>People with an expired skill</t>
        </is>
      </c>
      <c r="B6" s="11">
        <f>COUNTIF(AE18:AE218,"Expired")</f>
        <v/>
      </c>
    </row>
    <row r="7">
      <c r="A7" s="8" t="inlineStr">
        <is>
          <t>People to book within the refresher window</t>
        </is>
      </c>
      <c r="B7" s="11">
        <f>COUNTIF(AE18:AE218,"Book now")</f>
        <v/>
      </c>
    </row>
    <row r="8" ht="17" customHeight="1">
      <c r="A8" s="12" t="inlineStr">
        <is>
          <t>Lantra announced on 24 April 2025 that the six-month period after a skill expires would be withdrawn from 1 April 2026. Do not rely on any post-expiry period; treat the expiry date on the card as the last working day for that skill.</t>
        </is>
      </c>
    </row>
    <row r="9" ht="17" customHeight="1">
      <c r="A9" s="12" t="inlineStr">
        <is>
          <t>A refresher test taken in the six months before expiry renews the skill for five years. Passing the T6 refresher renews M1 to M4 as well, provided they were in date at the time; update those columns when the new card arrives. M5 and M7 are refreshed separately.</t>
        </is>
      </c>
    </row>
    <row r="10" ht="17" customHeight="1">
      <c r="A10" s="12" t="inlineStr">
        <is>
          <t>An expired M1 or M2 takes M3, M4 and M5 down with it. The Status column applies that rule and the card checker will show the same.</t>
        </is>
      </c>
    </row>
    <row r="11" ht="17" customHeight="1">
      <c r="A11" s="12" t="inlineStr">
        <is>
          <t>New cards can take months to arrive. Keep the training provider's e-card report or the Lantra e-certificate on file, record it under Interim evidence, and set the card status to Applied for. That is what an assessor can accept in the meantime.</t>
        </is>
      </c>
    </row>
    <row r="12" ht="17" customHeight="1">
      <c r="A12" s="12" t="inlineStr">
        <is>
          <t>SchemeReady suggests checking every card on the Lantra checker or CSCS Smart Check every three months and again in the week before a visit. The scheme requires valid cards but sets no check interval; the interval is a SchemeReady suggestion and can be changed in the settings block.</t>
        </is>
      </c>
    </row>
    <row r="13" ht="17" customHeight="1">
      <c r="A13" s="12" t="inlineStr">
        <is>
          <t>Working next to live traffic calls for the Highway Works questions in the CSCS or ECS health, safety and environment test. Record the test date; the scheme sets no repeat period, so SchemeReady suggests two years.</t>
        </is>
      </c>
    </row>
    <row r="14" ht="17" customHeight="1">
      <c r="A14" s="12" t="inlineStr">
        <is>
          <t>Type names into the SchemeReady app and the organisation-specific copy of this workbook arrives with those names already in this sheet.</t>
        </is>
      </c>
    </row>
    <row r="15" ht="17" customHeight="1">
      <c r="A15" s="12" t="inlineStr">
        <is>
          <t>Nothing here sets a crew size or a supervision ratio; the current scheme document contains neither. Write your own rule in the quality plan and record trainee supervision against it.</t>
        </is>
      </c>
    </row>
    <row r="16" ht="31" customHeight="1">
      <c r="A16" s="12" t="inlineStr">
        <is>
          <t>How the formulas work. TTMBC renew by: TTMBC date plus six months, blank once an M1 expiry is entered. Assessment window ends: First logbook assessment plus two years. HS&amp;E test repeat by: HS&amp;E test date plus the repeat interval in the settings block. Earliest skill expiry: The earliest date in the M1 to Gate Person columns. Next refresher due: Earliest skill expiry minus the refresher window; once a skill has expired the status reads Expired and this date has passed. Status: Expired if any held skill's expiry is before today (an expired M1 or M2 also takes M3, M4 and M5 with it); Book now if the earliest expiry is within the refresher window; Applied for if the card status says so; Check if the last checker verification is older than the check interval; otherwise OK. Dependent modules: A warning when M1 or M2 has expired and the person holds M3, M4 or M5. A T6 refresher renews in-date M1 to M4 as well. Driving and test check: Flags an expired Driver CPC or an HS&amp;E test past its repeat date.</t>
        </is>
      </c>
    </row>
    <row r="17" ht="46" customHeight="1">
      <c r="A17" s="13" t="inlineStr">
        <is>
          <t>Name</t>
        </is>
      </c>
      <c r="B17" s="13" t="inlineStr">
        <is>
          <t>Role</t>
        </is>
      </c>
      <c r="C17" s="13" t="inlineStr">
        <is>
          <t>Lantra ID</t>
        </is>
      </c>
      <c r="D17" s="13" t="inlineStr">
        <is>
          <t>Card status</t>
        </is>
      </c>
      <c r="E17" s="13" t="inlineStr">
        <is>
          <t>Interim evidence</t>
        </is>
      </c>
      <c r="F17" s="13" t="inlineStr">
        <is>
          <t>TTMBC date</t>
        </is>
      </c>
      <c r="G17" s="13" t="inlineStr">
        <is>
          <t>TTMBC renew by</t>
        </is>
      </c>
      <c r="H17" s="13" t="inlineStr">
        <is>
          <t>First logbook assessment</t>
        </is>
      </c>
      <c r="I17" s="13" t="inlineStr">
        <is>
          <t>Assessment window ends</t>
        </is>
      </c>
      <c r="J17" s="13" t="inlineStr">
        <is>
          <t>M1 expiry</t>
        </is>
      </c>
      <c r="K17" s="13" t="inlineStr">
        <is>
          <t>M2 expiry</t>
        </is>
      </c>
      <c r="L17" s="13" t="inlineStr">
        <is>
          <t>M2 includes signals unit?</t>
        </is>
      </c>
      <c r="M17" s="13" t="inlineStr">
        <is>
          <t>M3 expiry</t>
        </is>
      </c>
      <c r="N17" s="13" t="inlineStr">
        <is>
          <t>M4 expiry</t>
        </is>
      </c>
      <c r="O17" s="13" t="inlineStr">
        <is>
          <t>M5 expiry</t>
        </is>
      </c>
      <c r="P17" s="13" t="inlineStr">
        <is>
          <t>M6 expiry</t>
        </is>
      </c>
      <c r="Q17" s="13" t="inlineStr">
        <is>
          <t>M7 expiry</t>
        </is>
      </c>
      <c r="R17" s="13" t="inlineStr">
        <is>
          <t>Gate Person course date</t>
        </is>
      </c>
      <c r="S17" s="13" t="inlineStr">
        <is>
          <t>IPV categories held</t>
        </is>
      </c>
      <c r="T17" s="13" t="inlineStr">
        <is>
          <t>IPV Driver registered with Lantra</t>
        </is>
      </c>
      <c r="U17" s="13" t="inlineStr">
        <is>
          <t>HS&amp;E test date</t>
        </is>
      </c>
      <c r="V17" s="13" t="inlineStr">
        <is>
          <t>HS&amp;E test type</t>
        </is>
      </c>
      <c r="W17" s="13" t="inlineStr">
        <is>
          <t>HS&amp;E test repeat by</t>
        </is>
      </c>
      <c r="X17" s="13" t="inlineStr">
        <is>
          <t>Driver licence categories</t>
        </is>
      </c>
      <c r="Y17" s="13" t="inlineStr">
        <is>
          <t>Licence last checked</t>
        </is>
      </c>
      <c r="Z17" s="13" t="inlineStr">
        <is>
          <t>Driver CPC expiry</t>
        </is>
      </c>
      <c r="AA17" s="13" t="inlineStr">
        <is>
          <t>Last checker verification</t>
        </is>
      </c>
      <c r="AB17" s="13" t="inlineStr">
        <is>
          <t>Checker used</t>
        </is>
      </c>
      <c r="AC17" s="13" t="inlineStr">
        <is>
          <t>Earliest skill expiry</t>
        </is>
      </c>
      <c r="AD17" s="13" t="inlineStr">
        <is>
          <t>Next refresher due</t>
        </is>
      </c>
      <c r="AE17" s="13" t="inlineStr">
        <is>
          <t>Status</t>
        </is>
      </c>
      <c r="AF17" s="13" t="inlineStr">
        <is>
          <t>Dependent modules</t>
        </is>
      </c>
      <c r="AG17" s="13" t="inlineStr">
        <is>
          <t>Driving and test check</t>
        </is>
      </c>
      <c r="AH17" s="13" t="inlineStr">
        <is>
          <t>Refresher booked?</t>
        </is>
      </c>
      <c r="AI17" s="13" t="inlineStr">
        <is>
          <t>Booking date</t>
        </is>
      </c>
      <c r="AJ17" s="13" t="inlineStr">
        <is>
          <t>Notes</t>
        </is>
      </c>
    </row>
    <row r="18">
      <c r="A18" s="14" t="inlineStr">
        <is>
          <t>A N Example</t>
        </is>
      </c>
      <c r="B18" s="14" t="inlineStr">
        <is>
          <t>RLTMO</t>
        </is>
      </c>
      <c r="C18" s="14" t="inlineStr">
        <is>
          <t>123456</t>
        </is>
      </c>
      <c r="D18" s="14" t="inlineStr">
        <is>
          <t>Held</t>
        </is>
      </c>
      <c r="E18" s="14" t="n"/>
      <c r="F18" s="15" t="n"/>
      <c r="G18" s="16">
        <f>IF(OR(F18="",J18&lt;&gt;""),"",EDATE(F18,6))</f>
        <v/>
      </c>
      <c r="H18" s="15" t="n"/>
      <c r="I18" s="16">
        <f>IF(H18="","",EDATE(H18,24))</f>
        <v/>
      </c>
      <c r="J18" s="15" t="n">
        <v>46826</v>
      </c>
      <c r="K18" s="15" t="n">
        <v>46826</v>
      </c>
      <c r="L18" s="14" t="inlineStr">
        <is>
          <t>Y</t>
        </is>
      </c>
      <c r="M18" s="15" t="n"/>
      <c r="N18" s="15" t="n">
        <v>46826</v>
      </c>
      <c r="O18" s="15" t="n"/>
      <c r="P18" s="15" t="n">
        <v>46826</v>
      </c>
      <c r="Q18" s="15" t="n"/>
      <c r="R18" s="15" t="n"/>
      <c r="S18" s="14" t="n"/>
      <c r="T18" s="14" t="n"/>
      <c r="U18" s="15" t="n">
        <v>45810</v>
      </c>
      <c r="V18" s="14" t="inlineStr">
        <is>
          <t>CSCS with Highway Works questions</t>
        </is>
      </c>
      <c r="W18" s="16">
        <f>IF(U18="","",EDATE(U18,12*$B$5))</f>
        <v/>
      </c>
      <c r="X18" s="14" t="inlineStr">
        <is>
          <t>B, C1</t>
        </is>
      </c>
      <c r="Y18" s="15" t="n">
        <v>46204</v>
      </c>
      <c r="Z18" s="15" t="n">
        <v>47149</v>
      </c>
      <c r="AA18" s="15" t="n">
        <v>46254</v>
      </c>
      <c r="AB18" s="14" t="inlineStr">
        <is>
          <t>CSCS Smart Check</t>
        </is>
      </c>
      <c r="AC18" s="16">
        <f>IF(COUNT(J18,K18,M18,N18,O18,P18,Q18,R18)=0,"",MIN(J18,K18,M18,N18,O18,P18,Q18,R18))</f>
        <v/>
      </c>
      <c r="AD18" s="16">
        <f>IF(AC18="","",EDATE(AC18,-$B$3))</f>
        <v/>
      </c>
      <c r="AE18" s="17">
        <f>IF(AC18="",IF(D18="Applied for","Applied for","No dates"),IF(AC18&lt;TODAY(),"Expired",IF(AC18&lt;=EDATE(TODAY(),$B$3),"Book now",IF(D18="Applied for","Applied for",IF(OR(AA18="",AA18&lt;EDATE(TODAY(),-$B$4)),"Check","OK")))))</f>
        <v/>
      </c>
      <c r="AF18" s="17">
        <f>IF(AND(COUNT(J18,K18)&gt;0,MIN(J18,K18)&lt;TODAY(),COUNT(M18,N18,O18)&gt;0),"M1 or M2 expired: M3, M4 and M5 not valid until M1 and M2 are renewed","")</f>
        <v/>
      </c>
      <c r="AG18" s="17">
        <f>IF(OR(AND(Z18&lt;&gt;"",Z18&lt;TODAY()),AND(W18&lt;&gt;"",W18&lt;TODAY())),"Check Driver CPC or HS&amp;E test","")</f>
        <v/>
      </c>
      <c r="AH18" s="14" t="inlineStr">
        <is>
          <t>N</t>
        </is>
      </c>
      <c r="AI18" s="15" t="n"/>
      <c r="AJ18" s="14" t="inlineStr">
        <is>
          <t>Example row, delete me</t>
        </is>
      </c>
    </row>
    <row r="19">
      <c r="A19" s="18" t="n"/>
      <c r="B19" s="18" t="n"/>
      <c r="C19" s="18" t="n"/>
      <c r="D19" s="18" t="n"/>
      <c r="E19" s="18" t="n"/>
      <c r="F19" s="19" t="n"/>
      <c r="G19" s="20">
        <f>IF(OR(F19="",J19&lt;&gt;""),"",EDATE(F19,6))</f>
        <v/>
      </c>
      <c r="H19" s="19" t="n"/>
      <c r="I19" s="20">
        <f>IF(H19="","",EDATE(H19,24))</f>
        <v/>
      </c>
      <c r="J19" s="19" t="n"/>
      <c r="K19" s="19" t="n"/>
      <c r="L19" s="18" t="n"/>
      <c r="M19" s="19" t="n"/>
      <c r="N19" s="19" t="n"/>
      <c r="O19" s="19" t="n"/>
      <c r="P19" s="19" t="n"/>
      <c r="Q19" s="19" t="n"/>
      <c r="R19" s="19" t="n"/>
      <c r="S19" s="18" t="n"/>
      <c r="T19" s="18" t="n"/>
      <c r="U19" s="19" t="n"/>
      <c r="V19" s="18" t="n"/>
      <c r="W19" s="20">
        <f>IF(U19="","",EDATE(U19,12*$B$5))</f>
        <v/>
      </c>
      <c r="X19" s="18" t="n"/>
      <c r="Y19" s="19" t="n"/>
      <c r="Z19" s="19" t="n"/>
      <c r="AA19" s="19" t="n"/>
      <c r="AB19" s="18" t="n"/>
      <c r="AC19" s="20">
        <f>IF(COUNT(J19,K19,M19,N19,O19,P19,Q19,R19)=0,"",MIN(J19,K19,M19,N19,O19,P19,Q19,R19))</f>
        <v/>
      </c>
      <c r="AD19" s="20">
        <f>IF(AC19="","",EDATE(AC19,-$B$3))</f>
        <v/>
      </c>
      <c r="AE19" s="21">
        <f>IF(AC19="",IF(D19="Applied for","Applied for","No dates"),IF(AC19&lt;TODAY(),"Expired",IF(AC19&lt;=EDATE(TODAY(),$B$3),"Book now",IF(D19="Applied for","Applied for",IF(OR(AA19="",AA19&lt;EDATE(TODAY(),-$B$4)),"Check","OK")))))</f>
        <v/>
      </c>
      <c r="AF19" s="21">
        <f>IF(AND(COUNT(J19,K19)&gt;0,MIN(J19,K19)&lt;TODAY(),COUNT(M19,N19,O19)&gt;0),"M1 or M2 expired: M3, M4 and M5 not valid until M1 and M2 are renewed","")</f>
        <v/>
      </c>
      <c r="AG19" s="21">
        <f>IF(OR(AND(Z19&lt;&gt;"",Z19&lt;TODAY()),AND(W19&lt;&gt;"",W19&lt;TODAY())),"Check Driver CPC or HS&amp;E test","")</f>
        <v/>
      </c>
      <c r="AH19" s="18" t="n"/>
      <c r="AI19" s="19" t="n"/>
      <c r="AJ19" s="18" t="n"/>
    </row>
    <row r="20">
      <c r="A20" s="18" t="n"/>
      <c r="B20" s="18" t="n"/>
      <c r="C20" s="18" t="n"/>
      <c r="D20" s="18" t="n"/>
      <c r="E20" s="18" t="n"/>
      <c r="F20" s="19" t="n"/>
      <c r="G20" s="20">
        <f>IF(OR(F20="",J20&lt;&gt;""),"",EDATE(F20,6))</f>
        <v/>
      </c>
      <c r="H20" s="19" t="n"/>
      <c r="I20" s="20">
        <f>IF(H20="","",EDATE(H20,24))</f>
        <v/>
      </c>
      <c r="J20" s="19" t="n"/>
      <c r="K20" s="19" t="n"/>
      <c r="L20" s="18" t="n"/>
      <c r="M20" s="19" t="n"/>
      <c r="N20" s="19" t="n"/>
      <c r="O20" s="19" t="n"/>
      <c r="P20" s="19" t="n"/>
      <c r="Q20" s="19" t="n"/>
      <c r="R20" s="19" t="n"/>
      <c r="S20" s="18" t="n"/>
      <c r="T20" s="18" t="n"/>
      <c r="U20" s="19" t="n"/>
      <c r="V20" s="18" t="n"/>
      <c r="W20" s="20">
        <f>IF(U20="","",EDATE(U20,12*$B$5))</f>
        <v/>
      </c>
      <c r="X20" s="18" t="n"/>
      <c r="Y20" s="19" t="n"/>
      <c r="Z20" s="19" t="n"/>
      <c r="AA20" s="19" t="n"/>
      <c r="AB20" s="18" t="n"/>
      <c r="AC20" s="20">
        <f>IF(COUNT(J20,K20,M20,N20,O20,P20,Q20,R20)=0,"",MIN(J20,K20,M20,N20,O20,P20,Q20,R20))</f>
        <v/>
      </c>
      <c r="AD20" s="20">
        <f>IF(AC20="","",EDATE(AC20,-$B$3))</f>
        <v/>
      </c>
      <c r="AE20" s="21">
        <f>IF(AC20="",IF(D20="Applied for","Applied for","No dates"),IF(AC20&lt;TODAY(),"Expired",IF(AC20&lt;=EDATE(TODAY(),$B$3),"Book now",IF(D20="Applied for","Applied for",IF(OR(AA20="",AA20&lt;EDATE(TODAY(),-$B$4)),"Check","OK")))))</f>
        <v/>
      </c>
      <c r="AF20" s="21">
        <f>IF(AND(COUNT(J20,K20)&gt;0,MIN(J20,K20)&lt;TODAY(),COUNT(M20,N20,O20)&gt;0),"M1 or M2 expired: M3, M4 and M5 not valid until M1 and M2 are renewed","")</f>
        <v/>
      </c>
      <c r="AG20" s="21">
        <f>IF(OR(AND(Z20&lt;&gt;"",Z20&lt;TODAY()),AND(W20&lt;&gt;"",W20&lt;TODAY())),"Check Driver CPC or HS&amp;E test","")</f>
        <v/>
      </c>
      <c r="AH20" s="18" t="n"/>
      <c r="AI20" s="19" t="n"/>
      <c r="AJ20" s="18" t="n"/>
    </row>
    <row r="21">
      <c r="A21" s="18" t="n"/>
      <c r="B21" s="18" t="n"/>
      <c r="C21" s="18" t="n"/>
      <c r="D21" s="18" t="n"/>
      <c r="E21" s="18" t="n"/>
      <c r="F21" s="19" t="n"/>
      <c r="G21" s="20">
        <f>IF(OR(F21="",J21&lt;&gt;""),"",EDATE(F21,6))</f>
        <v/>
      </c>
      <c r="H21" s="19" t="n"/>
      <c r="I21" s="20">
        <f>IF(H21="","",EDATE(H21,24))</f>
        <v/>
      </c>
      <c r="J21" s="19" t="n"/>
      <c r="K21" s="19" t="n"/>
      <c r="L21" s="18" t="n"/>
      <c r="M21" s="19" t="n"/>
      <c r="N21" s="19" t="n"/>
      <c r="O21" s="19" t="n"/>
      <c r="P21" s="19" t="n"/>
      <c r="Q21" s="19" t="n"/>
      <c r="R21" s="19" t="n"/>
      <c r="S21" s="18" t="n"/>
      <c r="T21" s="18" t="n"/>
      <c r="U21" s="19" t="n"/>
      <c r="V21" s="18" t="n"/>
      <c r="W21" s="20">
        <f>IF(U21="","",EDATE(U21,12*$B$5))</f>
        <v/>
      </c>
      <c r="X21" s="18" t="n"/>
      <c r="Y21" s="19" t="n"/>
      <c r="Z21" s="19" t="n"/>
      <c r="AA21" s="19" t="n"/>
      <c r="AB21" s="18" t="n"/>
      <c r="AC21" s="20">
        <f>IF(COUNT(J21,K21,M21,N21,O21,P21,Q21,R21)=0,"",MIN(J21,K21,M21,N21,O21,P21,Q21,R21))</f>
        <v/>
      </c>
      <c r="AD21" s="20">
        <f>IF(AC21="","",EDATE(AC21,-$B$3))</f>
        <v/>
      </c>
      <c r="AE21" s="21">
        <f>IF(AC21="",IF(D21="Applied for","Applied for","No dates"),IF(AC21&lt;TODAY(),"Expired",IF(AC21&lt;=EDATE(TODAY(),$B$3),"Book now",IF(D21="Applied for","Applied for",IF(OR(AA21="",AA21&lt;EDATE(TODAY(),-$B$4)),"Check","OK")))))</f>
        <v/>
      </c>
      <c r="AF21" s="21">
        <f>IF(AND(COUNT(J21,K21)&gt;0,MIN(J21,K21)&lt;TODAY(),COUNT(M21,N21,O21)&gt;0),"M1 or M2 expired: M3, M4 and M5 not valid until M1 and M2 are renewed","")</f>
        <v/>
      </c>
      <c r="AG21" s="21">
        <f>IF(OR(AND(Z21&lt;&gt;"",Z21&lt;TODAY()),AND(W21&lt;&gt;"",W21&lt;TODAY())),"Check Driver CPC or HS&amp;E test","")</f>
        <v/>
      </c>
      <c r="AH21" s="18" t="n"/>
      <c r="AI21" s="19" t="n"/>
      <c r="AJ21" s="18" t="n"/>
    </row>
    <row r="22">
      <c r="A22" s="18" t="n"/>
      <c r="B22" s="18" t="n"/>
      <c r="C22" s="18" t="n"/>
      <c r="D22" s="18" t="n"/>
      <c r="E22" s="18" t="n"/>
      <c r="F22" s="19" t="n"/>
      <c r="G22" s="20">
        <f>IF(OR(F22="",J22&lt;&gt;""),"",EDATE(F22,6))</f>
        <v/>
      </c>
      <c r="H22" s="19" t="n"/>
      <c r="I22" s="20">
        <f>IF(H22="","",EDATE(H22,24))</f>
        <v/>
      </c>
      <c r="J22" s="19" t="n"/>
      <c r="K22" s="19" t="n"/>
      <c r="L22" s="18" t="n"/>
      <c r="M22" s="19" t="n"/>
      <c r="N22" s="19" t="n"/>
      <c r="O22" s="19" t="n"/>
      <c r="P22" s="19" t="n"/>
      <c r="Q22" s="19" t="n"/>
      <c r="R22" s="19" t="n"/>
      <c r="S22" s="18" t="n"/>
      <c r="T22" s="18" t="n"/>
      <c r="U22" s="19" t="n"/>
      <c r="V22" s="18" t="n"/>
      <c r="W22" s="20">
        <f>IF(U22="","",EDATE(U22,12*$B$5))</f>
        <v/>
      </c>
      <c r="X22" s="18" t="n"/>
      <c r="Y22" s="19" t="n"/>
      <c r="Z22" s="19" t="n"/>
      <c r="AA22" s="19" t="n"/>
      <c r="AB22" s="18" t="n"/>
      <c r="AC22" s="20">
        <f>IF(COUNT(J22,K22,M22,N22,O22,P22,Q22,R22)=0,"",MIN(J22,K22,M22,N22,O22,P22,Q22,R22))</f>
        <v/>
      </c>
      <c r="AD22" s="20">
        <f>IF(AC22="","",EDATE(AC22,-$B$3))</f>
        <v/>
      </c>
      <c r="AE22" s="21">
        <f>IF(AC22="",IF(D22="Applied for","Applied for","No dates"),IF(AC22&lt;TODAY(),"Expired",IF(AC22&lt;=EDATE(TODAY(),$B$3),"Book now",IF(D22="Applied for","Applied for",IF(OR(AA22="",AA22&lt;EDATE(TODAY(),-$B$4)),"Check","OK")))))</f>
        <v/>
      </c>
      <c r="AF22" s="21">
        <f>IF(AND(COUNT(J22,K22)&gt;0,MIN(J22,K22)&lt;TODAY(),COUNT(M22,N22,O22)&gt;0),"M1 or M2 expired: M3, M4 and M5 not valid until M1 and M2 are renewed","")</f>
        <v/>
      </c>
      <c r="AG22" s="21">
        <f>IF(OR(AND(Z22&lt;&gt;"",Z22&lt;TODAY()),AND(W22&lt;&gt;"",W22&lt;TODAY())),"Check Driver CPC or HS&amp;E test","")</f>
        <v/>
      </c>
      <c r="AH22" s="18" t="n"/>
      <c r="AI22" s="19" t="n"/>
      <c r="AJ22" s="18" t="n"/>
    </row>
    <row r="23">
      <c r="A23" s="18" t="n"/>
      <c r="B23" s="18" t="n"/>
      <c r="C23" s="18" t="n"/>
      <c r="D23" s="18" t="n"/>
      <c r="E23" s="18" t="n"/>
      <c r="F23" s="19" t="n"/>
      <c r="G23" s="20">
        <f>IF(OR(F23="",J23&lt;&gt;""),"",EDATE(F23,6))</f>
        <v/>
      </c>
      <c r="H23" s="19" t="n"/>
      <c r="I23" s="20">
        <f>IF(H23="","",EDATE(H23,24))</f>
        <v/>
      </c>
      <c r="J23" s="19" t="n"/>
      <c r="K23" s="19" t="n"/>
      <c r="L23" s="18" t="n"/>
      <c r="M23" s="19" t="n"/>
      <c r="N23" s="19" t="n"/>
      <c r="O23" s="19" t="n"/>
      <c r="P23" s="19" t="n"/>
      <c r="Q23" s="19" t="n"/>
      <c r="R23" s="19" t="n"/>
      <c r="S23" s="18" t="n"/>
      <c r="T23" s="18" t="n"/>
      <c r="U23" s="19" t="n"/>
      <c r="V23" s="18" t="n"/>
      <c r="W23" s="20">
        <f>IF(U23="","",EDATE(U23,12*$B$5))</f>
        <v/>
      </c>
      <c r="X23" s="18" t="n"/>
      <c r="Y23" s="19" t="n"/>
      <c r="Z23" s="19" t="n"/>
      <c r="AA23" s="19" t="n"/>
      <c r="AB23" s="18" t="n"/>
      <c r="AC23" s="20">
        <f>IF(COUNT(J23,K23,M23,N23,O23,P23,Q23,R23)=0,"",MIN(J23,K23,M23,N23,O23,P23,Q23,R23))</f>
        <v/>
      </c>
      <c r="AD23" s="20">
        <f>IF(AC23="","",EDATE(AC23,-$B$3))</f>
        <v/>
      </c>
      <c r="AE23" s="21">
        <f>IF(AC23="",IF(D23="Applied for","Applied for","No dates"),IF(AC23&lt;TODAY(),"Expired",IF(AC23&lt;=EDATE(TODAY(),$B$3),"Book now",IF(D23="Applied for","Applied for",IF(OR(AA23="",AA23&lt;EDATE(TODAY(),-$B$4)),"Check","OK")))))</f>
        <v/>
      </c>
      <c r="AF23" s="21">
        <f>IF(AND(COUNT(J23,K23)&gt;0,MIN(J23,K23)&lt;TODAY(),COUNT(M23,N23,O23)&gt;0),"M1 or M2 expired: M3, M4 and M5 not valid until M1 and M2 are renewed","")</f>
        <v/>
      </c>
      <c r="AG23" s="21">
        <f>IF(OR(AND(Z23&lt;&gt;"",Z23&lt;TODAY()),AND(W23&lt;&gt;"",W23&lt;TODAY())),"Check Driver CPC or HS&amp;E test","")</f>
        <v/>
      </c>
      <c r="AH23" s="18" t="n"/>
      <c r="AI23" s="19" t="n"/>
      <c r="AJ23" s="18" t="n"/>
    </row>
    <row r="24">
      <c r="A24" s="18" t="n"/>
      <c r="B24" s="18" t="n"/>
      <c r="C24" s="18" t="n"/>
      <c r="D24" s="18" t="n"/>
      <c r="E24" s="18" t="n"/>
      <c r="F24" s="19" t="n"/>
      <c r="G24" s="20">
        <f>IF(OR(F24="",J24&lt;&gt;""),"",EDATE(F24,6))</f>
        <v/>
      </c>
      <c r="H24" s="19" t="n"/>
      <c r="I24" s="20">
        <f>IF(H24="","",EDATE(H24,24))</f>
        <v/>
      </c>
      <c r="J24" s="19" t="n"/>
      <c r="K24" s="19" t="n"/>
      <c r="L24" s="18" t="n"/>
      <c r="M24" s="19" t="n"/>
      <c r="N24" s="19" t="n"/>
      <c r="O24" s="19" t="n"/>
      <c r="P24" s="19" t="n"/>
      <c r="Q24" s="19" t="n"/>
      <c r="R24" s="19" t="n"/>
      <c r="S24" s="18" t="n"/>
      <c r="T24" s="18" t="n"/>
      <c r="U24" s="19" t="n"/>
      <c r="V24" s="18" t="n"/>
      <c r="W24" s="20">
        <f>IF(U24="","",EDATE(U24,12*$B$5))</f>
        <v/>
      </c>
      <c r="X24" s="18" t="n"/>
      <c r="Y24" s="19" t="n"/>
      <c r="Z24" s="19" t="n"/>
      <c r="AA24" s="19" t="n"/>
      <c r="AB24" s="18" t="n"/>
      <c r="AC24" s="20">
        <f>IF(COUNT(J24,K24,M24,N24,O24,P24,Q24,R24)=0,"",MIN(J24,K24,M24,N24,O24,P24,Q24,R24))</f>
        <v/>
      </c>
      <c r="AD24" s="20">
        <f>IF(AC24="","",EDATE(AC24,-$B$3))</f>
        <v/>
      </c>
      <c r="AE24" s="21">
        <f>IF(AC24="",IF(D24="Applied for","Applied for","No dates"),IF(AC24&lt;TODAY(),"Expired",IF(AC24&lt;=EDATE(TODAY(),$B$3),"Book now",IF(D24="Applied for","Applied for",IF(OR(AA24="",AA24&lt;EDATE(TODAY(),-$B$4)),"Check","OK")))))</f>
        <v/>
      </c>
      <c r="AF24" s="21">
        <f>IF(AND(COUNT(J24,K24)&gt;0,MIN(J24,K24)&lt;TODAY(),COUNT(M24,N24,O24)&gt;0),"M1 or M2 expired: M3, M4 and M5 not valid until M1 and M2 are renewed","")</f>
        <v/>
      </c>
      <c r="AG24" s="21">
        <f>IF(OR(AND(Z24&lt;&gt;"",Z24&lt;TODAY()),AND(W24&lt;&gt;"",W24&lt;TODAY())),"Check Driver CPC or HS&amp;E test","")</f>
        <v/>
      </c>
      <c r="AH24" s="18" t="n"/>
      <c r="AI24" s="19" t="n"/>
      <c r="AJ24" s="18" t="n"/>
    </row>
    <row r="25">
      <c r="A25" s="18" t="n"/>
      <c r="B25" s="18" t="n"/>
      <c r="C25" s="18" t="n"/>
      <c r="D25" s="18" t="n"/>
      <c r="E25" s="18" t="n"/>
      <c r="F25" s="19" t="n"/>
      <c r="G25" s="20">
        <f>IF(OR(F25="",J25&lt;&gt;""),"",EDATE(F25,6))</f>
        <v/>
      </c>
      <c r="H25" s="19" t="n"/>
      <c r="I25" s="20">
        <f>IF(H25="","",EDATE(H25,24))</f>
        <v/>
      </c>
      <c r="J25" s="19" t="n"/>
      <c r="K25" s="19" t="n"/>
      <c r="L25" s="18" t="n"/>
      <c r="M25" s="19" t="n"/>
      <c r="N25" s="19" t="n"/>
      <c r="O25" s="19" t="n"/>
      <c r="P25" s="19" t="n"/>
      <c r="Q25" s="19" t="n"/>
      <c r="R25" s="19" t="n"/>
      <c r="S25" s="18" t="n"/>
      <c r="T25" s="18" t="n"/>
      <c r="U25" s="19" t="n"/>
      <c r="V25" s="18" t="n"/>
      <c r="W25" s="20">
        <f>IF(U25="","",EDATE(U25,12*$B$5))</f>
        <v/>
      </c>
      <c r="X25" s="18" t="n"/>
      <c r="Y25" s="19" t="n"/>
      <c r="Z25" s="19" t="n"/>
      <c r="AA25" s="19" t="n"/>
      <c r="AB25" s="18" t="n"/>
      <c r="AC25" s="20">
        <f>IF(COUNT(J25,K25,M25,N25,O25,P25,Q25,R25)=0,"",MIN(J25,K25,M25,N25,O25,P25,Q25,R25))</f>
        <v/>
      </c>
      <c r="AD25" s="20">
        <f>IF(AC25="","",EDATE(AC25,-$B$3))</f>
        <v/>
      </c>
      <c r="AE25" s="21">
        <f>IF(AC25="",IF(D25="Applied for","Applied for","No dates"),IF(AC25&lt;TODAY(),"Expired",IF(AC25&lt;=EDATE(TODAY(),$B$3),"Book now",IF(D25="Applied for","Applied for",IF(OR(AA25="",AA25&lt;EDATE(TODAY(),-$B$4)),"Check","OK")))))</f>
        <v/>
      </c>
      <c r="AF25" s="21">
        <f>IF(AND(COUNT(J25,K25)&gt;0,MIN(J25,K25)&lt;TODAY(),COUNT(M25,N25,O25)&gt;0),"M1 or M2 expired: M3, M4 and M5 not valid until M1 and M2 are renewed","")</f>
        <v/>
      </c>
      <c r="AG25" s="21">
        <f>IF(OR(AND(Z25&lt;&gt;"",Z25&lt;TODAY()),AND(W25&lt;&gt;"",W25&lt;TODAY())),"Check Driver CPC or HS&amp;E test","")</f>
        <v/>
      </c>
      <c r="AH25" s="18" t="n"/>
      <c r="AI25" s="19" t="n"/>
      <c r="AJ25" s="18" t="n"/>
    </row>
    <row r="26">
      <c r="A26" s="18" t="n"/>
      <c r="B26" s="18" t="n"/>
      <c r="C26" s="18" t="n"/>
      <c r="D26" s="18" t="n"/>
      <c r="E26" s="18" t="n"/>
      <c r="F26" s="19" t="n"/>
      <c r="G26" s="20">
        <f>IF(OR(F26="",J26&lt;&gt;""),"",EDATE(F26,6))</f>
        <v/>
      </c>
      <c r="H26" s="19" t="n"/>
      <c r="I26" s="20">
        <f>IF(H26="","",EDATE(H26,24))</f>
        <v/>
      </c>
      <c r="J26" s="19" t="n"/>
      <c r="K26" s="19" t="n"/>
      <c r="L26" s="18" t="n"/>
      <c r="M26" s="19" t="n"/>
      <c r="N26" s="19" t="n"/>
      <c r="O26" s="19" t="n"/>
      <c r="P26" s="19" t="n"/>
      <c r="Q26" s="19" t="n"/>
      <c r="R26" s="19" t="n"/>
      <c r="S26" s="18" t="n"/>
      <c r="T26" s="18" t="n"/>
      <c r="U26" s="19" t="n"/>
      <c r="V26" s="18" t="n"/>
      <c r="W26" s="20">
        <f>IF(U26="","",EDATE(U26,12*$B$5))</f>
        <v/>
      </c>
      <c r="X26" s="18" t="n"/>
      <c r="Y26" s="19" t="n"/>
      <c r="Z26" s="19" t="n"/>
      <c r="AA26" s="19" t="n"/>
      <c r="AB26" s="18" t="n"/>
      <c r="AC26" s="20">
        <f>IF(COUNT(J26,K26,M26,N26,O26,P26,Q26,R26)=0,"",MIN(J26,K26,M26,N26,O26,P26,Q26,R26))</f>
        <v/>
      </c>
      <c r="AD26" s="20">
        <f>IF(AC26="","",EDATE(AC26,-$B$3))</f>
        <v/>
      </c>
      <c r="AE26" s="21">
        <f>IF(AC26="",IF(D26="Applied for","Applied for","No dates"),IF(AC26&lt;TODAY(),"Expired",IF(AC26&lt;=EDATE(TODAY(),$B$3),"Book now",IF(D26="Applied for","Applied for",IF(OR(AA26="",AA26&lt;EDATE(TODAY(),-$B$4)),"Check","OK")))))</f>
        <v/>
      </c>
      <c r="AF26" s="21">
        <f>IF(AND(COUNT(J26,K26)&gt;0,MIN(J26,K26)&lt;TODAY(),COUNT(M26,N26,O26)&gt;0),"M1 or M2 expired: M3, M4 and M5 not valid until M1 and M2 are renewed","")</f>
        <v/>
      </c>
      <c r="AG26" s="21">
        <f>IF(OR(AND(Z26&lt;&gt;"",Z26&lt;TODAY()),AND(W26&lt;&gt;"",W26&lt;TODAY())),"Check Driver CPC or HS&amp;E test","")</f>
        <v/>
      </c>
      <c r="AH26" s="18" t="n"/>
      <c r="AI26" s="19" t="n"/>
      <c r="AJ26" s="18" t="n"/>
    </row>
    <row r="27">
      <c r="A27" s="18" t="n"/>
      <c r="B27" s="18" t="n"/>
      <c r="C27" s="18" t="n"/>
      <c r="D27" s="18" t="n"/>
      <c r="E27" s="18" t="n"/>
      <c r="F27" s="19" t="n"/>
      <c r="G27" s="20">
        <f>IF(OR(F27="",J27&lt;&gt;""),"",EDATE(F27,6))</f>
        <v/>
      </c>
      <c r="H27" s="19" t="n"/>
      <c r="I27" s="20">
        <f>IF(H27="","",EDATE(H27,24))</f>
        <v/>
      </c>
      <c r="J27" s="19" t="n"/>
      <c r="K27" s="19" t="n"/>
      <c r="L27" s="18" t="n"/>
      <c r="M27" s="19" t="n"/>
      <c r="N27" s="19" t="n"/>
      <c r="O27" s="19" t="n"/>
      <c r="P27" s="19" t="n"/>
      <c r="Q27" s="19" t="n"/>
      <c r="R27" s="19" t="n"/>
      <c r="S27" s="18" t="n"/>
      <c r="T27" s="18" t="n"/>
      <c r="U27" s="19" t="n"/>
      <c r="V27" s="18" t="n"/>
      <c r="W27" s="20">
        <f>IF(U27="","",EDATE(U27,12*$B$5))</f>
        <v/>
      </c>
      <c r="X27" s="18" t="n"/>
      <c r="Y27" s="19" t="n"/>
      <c r="Z27" s="19" t="n"/>
      <c r="AA27" s="19" t="n"/>
      <c r="AB27" s="18" t="n"/>
      <c r="AC27" s="20">
        <f>IF(COUNT(J27,K27,M27,N27,O27,P27,Q27,R27)=0,"",MIN(J27,K27,M27,N27,O27,P27,Q27,R27))</f>
        <v/>
      </c>
      <c r="AD27" s="20">
        <f>IF(AC27="","",EDATE(AC27,-$B$3))</f>
        <v/>
      </c>
      <c r="AE27" s="21">
        <f>IF(AC27="",IF(D27="Applied for","Applied for","No dates"),IF(AC27&lt;TODAY(),"Expired",IF(AC27&lt;=EDATE(TODAY(),$B$3),"Book now",IF(D27="Applied for","Applied for",IF(OR(AA27="",AA27&lt;EDATE(TODAY(),-$B$4)),"Check","OK")))))</f>
        <v/>
      </c>
      <c r="AF27" s="21">
        <f>IF(AND(COUNT(J27,K27)&gt;0,MIN(J27,K27)&lt;TODAY(),COUNT(M27,N27,O27)&gt;0),"M1 or M2 expired: M3, M4 and M5 not valid until M1 and M2 are renewed","")</f>
        <v/>
      </c>
      <c r="AG27" s="21">
        <f>IF(OR(AND(Z27&lt;&gt;"",Z27&lt;TODAY()),AND(W27&lt;&gt;"",W27&lt;TODAY())),"Check Driver CPC or HS&amp;E test","")</f>
        <v/>
      </c>
      <c r="AH27" s="18" t="n"/>
      <c r="AI27" s="19" t="n"/>
      <c r="AJ27" s="18" t="n"/>
    </row>
    <row r="28">
      <c r="A28" s="18" t="n"/>
      <c r="B28" s="18" t="n"/>
      <c r="C28" s="18" t="n"/>
      <c r="D28" s="18" t="n"/>
      <c r="E28" s="18" t="n"/>
      <c r="F28" s="19" t="n"/>
      <c r="G28" s="20">
        <f>IF(OR(F28="",J28&lt;&gt;""),"",EDATE(F28,6))</f>
        <v/>
      </c>
      <c r="H28" s="19" t="n"/>
      <c r="I28" s="20">
        <f>IF(H28="","",EDATE(H28,24))</f>
        <v/>
      </c>
      <c r="J28" s="19" t="n"/>
      <c r="K28" s="19" t="n"/>
      <c r="L28" s="18" t="n"/>
      <c r="M28" s="19" t="n"/>
      <c r="N28" s="19" t="n"/>
      <c r="O28" s="19" t="n"/>
      <c r="P28" s="19" t="n"/>
      <c r="Q28" s="19" t="n"/>
      <c r="R28" s="19" t="n"/>
      <c r="S28" s="18" t="n"/>
      <c r="T28" s="18" t="n"/>
      <c r="U28" s="19" t="n"/>
      <c r="V28" s="18" t="n"/>
      <c r="W28" s="20">
        <f>IF(U28="","",EDATE(U28,12*$B$5))</f>
        <v/>
      </c>
      <c r="X28" s="18" t="n"/>
      <c r="Y28" s="19" t="n"/>
      <c r="Z28" s="19" t="n"/>
      <c r="AA28" s="19" t="n"/>
      <c r="AB28" s="18" t="n"/>
      <c r="AC28" s="20">
        <f>IF(COUNT(J28,K28,M28,N28,O28,P28,Q28,R28)=0,"",MIN(J28,K28,M28,N28,O28,P28,Q28,R28))</f>
        <v/>
      </c>
      <c r="AD28" s="20">
        <f>IF(AC28="","",EDATE(AC28,-$B$3))</f>
        <v/>
      </c>
      <c r="AE28" s="21">
        <f>IF(AC28="",IF(D28="Applied for","Applied for","No dates"),IF(AC28&lt;TODAY(),"Expired",IF(AC28&lt;=EDATE(TODAY(),$B$3),"Book now",IF(D28="Applied for","Applied for",IF(OR(AA28="",AA28&lt;EDATE(TODAY(),-$B$4)),"Check","OK")))))</f>
        <v/>
      </c>
      <c r="AF28" s="21">
        <f>IF(AND(COUNT(J28,K28)&gt;0,MIN(J28,K28)&lt;TODAY(),COUNT(M28,N28,O28)&gt;0),"M1 or M2 expired: M3, M4 and M5 not valid until M1 and M2 are renewed","")</f>
        <v/>
      </c>
      <c r="AG28" s="21">
        <f>IF(OR(AND(Z28&lt;&gt;"",Z28&lt;TODAY()),AND(W28&lt;&gt;"",W28&lt;TODAY())),"Check Driver CPC or HS&amp;E test","")</f>
        <v/>
      </c>
      <c r="AH28" s="18" t="n"/>
      <c r="AI28" s="19" t="n"/>
      <c r="AJ28" s="18" t="n"/>
    </row>
    <row r="29">
      <c r="A29" s="18" t="n"/>
      <c r="B29" s="18" t="n"/>
      <c r="C29" s="18" t="n"/>
      <c r="D29" s="18" t="n"/>
      <c r="E29" s="18" t="n"/>
      <c r="F29" s="19" t="n"/>
      <c r="G29" s="20">
        <f>IF(OR(F29="",J29&lt;&gt;""),"",EDATE(F29,6))</f>
        <v/>
      </c>
      <c r="H29" s="19" t="n"/>
      <c r="I29" s="20">
        <f>IF(H29="","",EDATE(H29,24))</f>
        <v/>
      </c>
      <c r="J29" s="19" t="n"/>
      <c r="K29" s="19" t="n"/>
      <c r="L29" s="18" t="n"/>
      <c r="M29" s="19" t="n"/>
      <c r="N29" s="19" t="n"/>
      <c r="O29" s="19" t="n"/>
      <c r="P29" s="19" t="n"/>
      <c r="Q29" s="19" t="n"/>
      <c r="R29" s="19" t="n"/>
      <c r="S29" s="18" t="n"/>
      <c r="T29" s="18" t="n"/>
      <c r="U29" s="19" t="n"/>
      <c r="V29" s="18" t="n"/>
      <c r="W29" s="20">
        <f>IF(U29="","",EDATE(U29,12*$B$5))</f>
        <v/>
      </c>
      <c r="X29" s="18" t="n"/>
      <c r="Y29" s="19" t="n"/>
      <c r="Z29" s="19" t="n"/>
      <c r="AA29" s="19" t="n"/>
      <c r="AB29" s="18" t="n"/>
      <c r="AC29" s="20">
        <f>IF(COUNT(J29,K29,M29,N29,O29,P29,Q29,R29)=0,"",MIN(J29,K29,M29,N29,O29,P29,Q29,R29))</f>
        <v/>
      </c>
      <c r="AD29" s="20">
        <f>IF(AC29="","",EDATE(AC29,-$B$3))</f>
        <v/>
      </c>
      <c r="AE29" s="21">
        <f>IF(AC29="",IF(D29="Applied for","Applied for","No dates"),IF(AC29&lt;TODAY(),"Expired",IF(AC29&lt;=EDATE(TODAY(),$B$3),"Book now",IF(D29="Applied for","Applied for",IF(OR(AA29="",AA29&lt;EDATE(TODAY(),-$B$4)),"Check","OK")))))</f>
        <v/>
      </c>
      <c r="AF29" s="21">
        <f>IF(AND(COUNT(J29,K29)&gt;0,MIN(J29,K29)&lt;TODAY(),COUNT(M29,N29,O29)&gt;0),"M1 or M2 expired: M3, M4 and M5 not valid until M1 and M2 are renewed","")</f>
        <v/>
      </c>
      <c r="AG29" s="21">
        <f>IF(OR(AND(Z29&lt;&gt;"",Z29&lt;TODAY()),AND(W29&lt;&gt;"",W29&lt;TODAY())),"Check Driver CPC or HS&amp;E test","")</f>
        <v/>
      </c>
      <c r="AH29" s="18" t="n"/>
      <c r="AI29" s="19" t="n"/>
      <c r="AJ29" s="18" t="n"/>
    </row>
    <row r="30">
      <c r="A30" s="18" t="n"/>
      <c r="B30" s="18" t="n"/>
      <c r="C30" s="18" t="n"/>
      <c r="D30" s="18" t="n"/>
      <c r="E30" s="18" t="n"/>
      <c r="F30" s="19" t="n"/>
      <c r="G30" s="20">
        <f>IF(OR(F30="",J30&lt;&gt;""),"",EDATE(F30,6))</f>
        <v/>
      </c>
      <c r="H30" s="19" t="n"/>
      <c r="I30" s="20">
        <f>IF(H30="","",EDATE(H30,24))</f>
        <v/>
      </c>
      <c r="J30" s="19" t="n"/>
      <c r="K30" s="19" t="n"/>
      <c r="L30" s="18" t="n"/>
      <c r="M30" s="19" t="n"/>
      <c r="N30" s="19" t="n"/>
      <c r="O30" s="19" t="n"/>
      <c r="P30" s="19" t="n"/>
      <c r="Q30" s="19" t="n"/>
      <c r="R30" s="19" t="n"/>
      <c r="S30" s="18" t="n"/>
      <c r="T30" s="18" t="n"/>
      <c r="U30" s="19" t="n"/>
      <c r="V30" s="18" t="n"/>
      <c r="W30" s="20">
        <f>IF(U30="","",EDATE(U30,12*$B$5))</f>
        <v/>
      </c>
      <c r="X30" s="18" t="n"/>
      <c r="Y30" s="19" t="n"/>
      <c r="Z30" s="19" t="n"/>
      <c r="AA30" s="19" t="n"/>
      <c r="AB30" s="18" t="n"/>
      <c r="AC30" s="20">
        <f>IF(COUNT(J30,K30,M30,N30,O30,P30,Q30,R30)=0,"",MIN(J30,K30,M30,N30,O30,P30,Q30,R30))</f>
        <v/>
      </c>
      <c r="AD30" s="20">
        <f>IF(AC30="","",EDATE(AC30,-$B$3))</f>
        <v/>
      </c>
      <c r="AE30" s="21">
        <f>IF(AC30="",IF(D30="Applied for","Applied for","No dates"),IF(AC30&lt;TODAY(),"Expired",IF(AC30&lt;=EDATE(TODAY(),$B$3),"Book now",IF(D30="Applied for","Applied for",IF(OR(AA30="",AA30&lt;EDATE(TODAY(),-$B$4)),"Check","OK")))))</f>
        <v/>
      </c>
      <c r="AF30" s="21">
        <f>IF(AND(COUNT(J30,K30)&gt;0,MIN(J30,K30)&lt;TODAY(),COUNT(M30,N30,O30)&gt;0),"M1 or M2 expired: M3, M4 and M5 not valid until M1 and M2 are renewed","")</f>
        <v/>
      </c>
      <c r="AG30" s="21">
        <f>IF(OR(AND(Z30&lt;&gt;"",Z30&lt;TODAY()),AND(W30&lt;&gt;"",W30&lt;TODAY())),"Check Driver CPC or HS&amp;E test","")</f>
        <v/>
      </c>
      <c r="AH30" s="18" t="n"/>
      <c r="AI30" s="19" t="n"/>
      <c r="AJ30" s="18" t="n"/>
    </row>
    <row r="31">
      <c r="A31" s="18" t="n"/>
      <c r="B31" s="18" t="n"/>
      <c r="C31" s="18" t="n"/>
      <c r="D31" s="18" t="n"/>
      <c r="E31" s="18" t="n"/>
      <c r="F31" s="19" t="n"/>
      <c r="G31" s="20">
        <f>IF(OR(F31="",J31&lt;&gt;""),"",EDATE(F31,6))</f>
        <v/>
      </c>
      <c r="H31" s="19" t="n"/>
      <c r="I31" s="20">
        <f>IF(H31="","",EDATE(H31,24))</f>
        <v/>
      </c>
      <c r="J31" s="19" t="n"/>
      <c r="K31" s="19" t="n"/>
      <c r="L31" s="18" t="n"/>
      <c r="M31" s="19" t="n"/>
      <c r="N31" s="19" t="n"/>
      <c r="O31" s="19" t="n"/>
      <c r="P31" s="19" t="n"/>
      <c r="Q31" s="19" t="n"/>
      <c r="R31" s="19" t="n"/>
      <c r="S31" s="18" t="n"/>
      <c r="T31" s="18" t="n"/>
      <c r="U31" s="19" t="n"/>
      <c r="V31" s="18" t="n"/>
      <c r="W31" s="20">
        <f>IF(U31="","",EDATE(U31,12*$B$5))</f>
        <v/>
      </c>
      <c r="X31" s="18" t="n"/>
      <c r="Y31" s="19" t="n"/>
      <c r="Z31" s="19" t="n"/>
      <c r="AA31" s="19" t="n"/>
      <c r="AB31" s="18" t="n"/>
      <c r="AC31" s="20">
        <f>IF(COUNT(J31,K31,M31,N31,O31,P31,Q31,R31)=0,"",MIN(J31,K31,M31,N31,O31,P31,Q31,R31))</f>
        <v/>
      </c>
      <c r="AD31" s="20">
        <f>IF(AC31="","",EDATE(AC31,-$B$3))</f>
        <v/>
      </c>
      <c r="AE31" s="21">
        <f>IF(AC31="",IF(D31="Applied for","Applied for","No dates"),IF(AC31&lt;TODAY(),"Expired",IF(AC31&lt;=EDATE(TODAY(),$B$3),"Book now",IF(D31="Applied for","Applied for",IF(OR(AA31="",AA31&lt;EDATE(TODAY(),-$B$4)),"Check","OK")))))</f>
        <v/>
      </c>
      <c r="AF31" s="21">
        <f>IF(AND(COUNT(J31,K31)&gt;0,MIN(J31,K31)&lt;TODAY(),COUNT(M31,N31,O31)&gt;0),"M1 or M2 expired: M3, M4 and M5 not valid until M1 and M2 are renewed","")</f>
        <v/>
      </c>
      <c r="AG31" s="21">
        <f>IF(OR(AND(Z31&lt;&gt;"",Z31&lt;TODAY()),AND(W31&lt;&gt;"",W31&lt;TODAY())),"Check Driver CPC or HS&amp;E test","")</f>
        <v/>
      </c>
      <c r="AH31" s="18" t="n"/>
      <c r="AI31" s="19" t="n"/>
      <c r="AJ31" s="18" t="n"/>
    </row>
    <row r="32">
      <c r="A32" s="18" t="n"/>
      <c r="B32" s="18" t="n"/>
      <c r="C32" s="18" t="n"/>
      <c r="D32" s="18" t="n"/>
      <c r="E32" s="18" t="n"/>
      <c r="F32" s="19" t="n"/>
      <c r="G32" s="20">
        <f>IF(OR(F32="",J32&lt;&gt;""),"",EDATE(F32,6))</f>
        <v/>
      </c>
      <c r="H32" s="19" t="n"/>
      <c r="I32" s="20">
        <f>IF(H32="","",EDATE(H32,24))</f>
        <v/>
      </c>
      <c r="J32" s="19" t="n"/>
      <c r="K32" s="19" t="n"/>
      <c r="L32" s="18" t="n"/>
      <c r="M32" s="19" t="n"/>
      <c r="N32" s="19" t="n"/>
      <c r="O32" s="19" t="n"/>
      <c r="P32" s="19" t="n"/>
      <c r="Q32" s="19" t="n"/>
      <c r="R32" s="19" t="n"/>
      <c r="S32" s="18" t="n"/>
      <c r="T32" s="18" t="n"/>
      <c r="U32" s="19" t="n"/>
      <c r="V32" s="18" t="n"/>
      <c r="W32" s="20">
        <f>IF(U32="","",EDATE(U32,12*$B$5))</f>
        <v/>
      </c>
      <c r="X32" s="18" t="n"/>
      <c r="Y32" s="19" t="n"/>
      <c r="Z32" s="19" t="n"/>
      <c r="AA32" s="19" t="n"/>
      <c r="AB32" s="18" t="n"/>
      <c r="AC32" s="20">
        <f>IF(COUNT(J32,K32,M32,N32,O32,P32,Q32,R32)=0,"",MIN(J32,K32,M32,N32,O32,P32,Q32,R32))</f>
        <v/>
      </c>
      <c r="AD32" s="20">
        <f>IF(AC32="","",EDATE(AC32,-$B$3))</f>
        <v/>
      </c>
      <c r="AE32" s="21">
        <f>IF(AC32="",IF(D32="Applied for","Applied for","No dates"),IF(AC32&lt;TODAY(),"Expired",IF(AC32&lt;=EDATE(TODAY(),$B$3),"Book now",IF(D32="Applied for","Applied for",IF(OR(AA32="",AA32&lt;EDATE(TODAY(),-$B$4)),"Check","OK")))))</f>
        <v/>
      </c>
      <c r="AF32" s="21">
        <f>IF(AND(COUNT(J32,K32)&gt;0,MIN(J32,K32)&lt;TODAY(),COUNT(M32,N32,O32)&gt;0),"M1 or M2 expired: M3, M4 and M5 not valid until M1 and M2 are renewed","")</f>
        <v/>
      </c>
      <c r="AG32" s="21">
        <f>IF(OR(AND(Z32&lt;&gt;"",Z32&lt;TODAY()),AND(W32&lt;&gt;"",W32&lt;TODAY())),"Check Driver CPC or HS&amp;E test","")</f>
        <v/>
      </c>
      <c r="AH32" s="18" t="n"/>
      <c r="AI32" s="19" t="n"/>
      <c r="AJ32" s="18" t="n"/>
    </row>
    <row r="33">
      <c r="A33" s="18" t="n"/>
      <c r="B33" s="18" t="n"/>
      <c r="C33" s="18" t="n"/>
      <c r="D33" s="18" t="n"/>
      <c r="E33" s="18" t="n"/>
      <c r="F33" s="19" t="n"/>
      <c r="G33" s="20">
        <f>IF(OR(F33="",J33&lt;&gt;""),"",EDATE(F33,6))</f>
        <v/>
      </c>
      <c r="H33" s="19" t="n"/>
      <c r="I33" s="20">
        <f>IF(H33="","",EDATE(H33,24))</f>
        <v/>
      </c>
      <c r="J33" s="19" t="n"/>
      <c r="K33" s="19" t="n"/>
      <c r="L33" s="18" t="n"/>
      <c r="M33" s="19" t="n"/>
      <c r="N33" s="19" t="n"/>
      <c r="O33" s="19" t="n"/>
      <c r="P33" s="19" t="n"/>
      <c r="Q33" s="19" t="n"/>
      <c r="R33" s="19" t="n"/>
      <c r="S33" s="18" t="n"/>
      <c r="T33" s="18" t="n"/>
      <c r="U33" s="19" t="n"/>
      <c r="V33" s="18" t="n"/>
      <c r="W33" s="20">
        <f>IF(U33="","",EDATE(U33,12*$B$5))</f>
        <v/>
      </c>
      <c r="X33" s="18" t="n"/>
      <c r="Y33" s="19" t="n"/>
      <c r="Z33" s="19" t="n"/>
      <c r="AA33" s="19" t="n"/>
      <c r="AB33" s="18" t="n"/>
      <c r="AC33" s="20">
        <f>IF(COUNT(J33,K33,M33,N33,O33,P33,Q33,R33)=0,"",MIN(J33,K33,M33,N33,O33,P33,Q33,R33))</f>
        <v/>
      </c>
      <c r="AD33" s="20">
        <f>IF(AC33="","",EDATE(AC33,-$B$3))</f>
        <v/>
      </c>
      <c r="AE33" s="21">
        <f>IF(AC33="",IF(D33="Applied for","Applied for","No dates"),IF(AC33&lt;TODAY(),"Expired",IF(AC33&lt;=EDATE(TODAY(),$B$3),"Book now",IF(D33="Applied for","Applied for",IF(OR(AA33="",AA33&lt;EDATE(TODAY(),-$B$4)),"Check","OK")))))</f>
        <v/>
      </c>
      <c r="AF33" s="21">
        <f>IF(AND(COUNT(J33,K33)&gt;0,MIN(J33,K33)&lt;TODAY(),COUNT(M33,N33,O33)&gt;0),"M1 or M2 expired: M3, M4 and M5 not valid until M1 and M2 are renewed","")</f>
        <v/>
      </c>
      <c r="AG33" s="21">
        <f>IF(OR(AND(Z33&lt;&gt;"",Z33&lt;TODAY()),AND(W33&lt;&gt;"",W33&lt;TODAY())),"Check Driver CPC or HS&amp;E test","")</f>
        <v/>
      </c>
      <c r="AH33" s="18" t="n"/>
      <c r="AI33" s="19" t="n"/>
      <c r="AJ33" s="18" t="n"/>
    </row>
    <row r="34">
      <c r="A34" s="18" t="n"/>
      <c r="B34" s="18" t="n"/>
      <c r="C34" s="18" t="n"/>
      <c r="D34" s="18" t="n"/>
      <c r="E34" s="18" t="n"/>
      <c r="F34" s="19" t="n"/>
      <c r="G34" s="20">
        <f>IF(OR(F34="",J34&lt;&gt;""),"",EDATE(F34,6))</f>
        <v/>
      </c>
      <c r="H34" s="19" t="n"/>
      <c r="I34" s="20">
        <f>IF(H34="","",EDATE(H34,24))</f>
        <v/>
      </c>
      <c r="J34" s="19" t="n"/>
      <c r="K34" s="19" t="n"/>
      <c r="L34" s="18" t="n"/>
      <c r="M34" s="19" t="n"/>
      <c r="N34" s="19" t="n"/>
      <c r="O34" s="19" t="n"/>
      <c r="P34" s="19" t="n"/>
      <c r="Q34" s="19" t="n"/>
      <c r="R34" s="19" t="n"/>
      <c r="S34" s="18" t="n"/>
      <c r="T34" s="18" t="n"/>
      <c r="U34" s="19" t="n"/>
      <c r="V34" s="18" t="n"/>
      <c r="W34" s="20">
        <f>IF(U34="","",EDATE(U34,12*$B$5))</f>
        <v/>
      </c>
      <c r="X34" s="18" t="n"/>
      <c r="Y34" s="19" t="n"/>
      <c r="Z34" s="19" t="n"/>
      <c r="AA34" s="19" t="n"/>
      <c r="AB34" s="18" t="n"/>
      <c r="AC34" s="20">
        <f>IF(COUNT(J34,K34,M34,N34,O34,P34,Q34,R34)=0,"",MIN(J34,K34,M34,N34,O34,P34,Q34,R34))</f>
        <v/>
      </c>
      <c r="AD34" s="20">
        <f>IF(AC34="","",EDATE(AC34,-$B$3))</f>
        <v/>
      </c>
      <c r="AE34" s="21">
        <f>IF(AC34="",IF(D34="Applied for","Applied for","No dates"),IF(AC34&lt;TODAY(),"Expired",IF(AC34&lt;=EDATE(TODAY(),$B$3),"Book now",IF(D34="Applied for","Applied for",IF(OR(AA34="",AA34&lt;EDATE(TODAY(),-$B$4)),"Check","OK")))))</f>
        <v/>
      </c>
      <c r="AF34" s="21">
        <f>IF(AND(COUNT(J34,K34)&gt;0,MIN(J34,K34)&lt;TODAY(),COUNT(M34,N34,O34)&gt;0),"M1 or M2 expired: M3, M4 and M5 not valid until M1 and M2 are renewed","")</f>
        <v/>
      </c>
      <c r="AG34" s="21">
        <f>IF(OR(AND(Z34&lt;&gt;"",Z34&lt;TODAY()),AND(W34&lt;&gt;"",W34&lt;TODAY())),"Check Driver CPC or HS&amp;E test","")</f>
        <v/>
      </c>
      <c r="AH34" s="18" t="n"/>
      <c r="AI34" s="19" t="n"/>
      <c r="AJ34" s="18" t="n"/>
    </row>
    <row r="35">
      <c r="A35" s="18" t="n"/>
      <c r="B35" s="18" t="n"/>
      <c r="C35" s="18" t="n"/>
      <c r="D35" s="18" t="n"/>
      <c r="E35" s="18" t="n"/>
      <c r="F35" s="19" t="n"/>
      <c r="G35" s="20">
        <f>IF(OR(F35="",J35&lt;&gt;""),"",EDATE(F35,6))</f>
        <v/>
      </c>
      <c r="H35" s="19" t="n"/>
      <c r="I35" s="20">
        <f>IF(H35="","",EDATE(H35,24))</f>
        <v/>
      </c>
      <c r="J35" s="19" t="n"/>
      <c r="K35" s="19" t="n"/>
      <c r="L35" s="18" t="n"/>
      <c r="M35" s="19" t="n"/>
      <c r="N35" s="19" t="n"/>
      <c r="O35" s="19" t="n"/>
      <c r="P35" s="19" t="n"/>
      <c r="Q35" s="19" t="n"/>
      <c r="R35" s="19" t="n"/>
      <c r="S35" s="18" t="n"/>
      <c r="T35" s="18" t="n"/>
      <c r="U35" s="19" t="n"/>
      <c r="V35" s="18" t="n"/>
      <c r="W35" s="20">
        <f>IF(U35="","",EDATE(U35,12*$B$5))</f>
        <v/>
      </c>
      <c r="X35" s="18" t="n"/>
      <c r="Y35" s="19" t="n"/>
      <c r="Z35" s="19" t="n"/>
      <c r="AA35" s="19" t="n"/>
      <c r="AB35" s="18" t="n"/>
      <c r="AC35" s="20">
        <f>IF(COUNT(J35,K35,M35,N35,O35,P35,Q35,R35)=0,"",MIN(J35,K35,M35,N35,O35,P35,Q35,R35))</f>
        <v/>
      </c>
      <c r="AD35" s="20">
        <f>IF(AC35="","",EDATE(AC35,-$B$3))</f>
        <v/>
      </c>
      <c r="AE35" s="21">
        <f>IF(AC35="",IF(D35="Applied for","Applied for","No dates"),IF(AC35&lt;TODAY(),"Expired",IF(AC35&lt;=EDATE(TODAY(),$B$3),"Book now",IF(D35="Applied for","Applied for",IF(OR(AA35="",AA35&lt;EDATE(TODAY(),-$B$4)),"Check","OK")))))</f>
        <v/>
      </c>
      <c r="AF35" s="21">
        <f>IF(AND(COUNT(J35,K35)&gt;0,MIN(J35,K35)&lt;TODAY(),COUNT(M35,N35,O35)&gt;0),"M1 or M2 expired: M3, M4 and M5 not valid until M1 and M2 are renewed","")</f>
        <v/>
      </c>
      <c r="AG35" s="21">
        <f>IF(OR(AND(Z35&lt;&gt;"",Z35&lt;TODAY()),AND(W35&lt;&gt;"",W35&lt;TODAY())),"Check Driver CPC or HS&amp;E test","")</f>
        <v/>
      </c>
      <c r="AH35" s="18" t="n"/>
      <c r="AI35" s="19" t="n"/>
      <c r="AJ35" s="18" t="n"/>
    </row>
    <row r="36">
      <c r="A36" s="18" t="n"/>
      <c r="B36" s="18" t="n"/>
      <c r="C36" s="18" t="n"/>
      <c r="D36" s="18" t="n"/>
      <c r="E36" s="18" t="n"/>
      <c r="F36" s="19" t="n"/>
      <c r="G36" s="20">
        <f>IF(OR(F36="",J36&lt;&gt;""),"",EDATE(F36,6))</f>
        <v/>
      </c>
      <c r="H36" s="19" t="n"/>
      <c r="I36" s="20">
        <f>IF(H36="","",EDATE(H36,24))</f>
        <v/>
      </c>
      <c r="J36" s="19" t="n"/>
      <c r="K36" s="19" t="n"/>
      <c r="L36" s="18" t="n"/>
      <c r="M36" s="19" t="n"/>
      <c r="N36" s="19" t="n"/>
      <c r="O36" s="19" t="n"/>
      <c r="P36" s="19" t="n"/>
      <c r="Q36" s="19" t="n"/>
      <c r="R36" s="19" t="n"/>
      <c r="S36" s="18" t="n"/>
      <c r="T36" s="18" t="n"/>
      <c r="U36" s="19" t="n"/>
      <c r="V36" s="18" t="n"/>
      <c r="W36" s="20">
        <f>IF(U36="","",EDATE(U36,12*$B$5))</f>
        <v/>
      </c>
      <c r="X36" s="18" t="n"/>
      <c r="Y36" s="19" t="n"/>
      <c r="Z36" s="19" t="n"/>
      <c r="AA36" s="19" t="n"/>
      <c r="AB36" s="18" t="n"/>
      <c r="AC36" s="20">
        <f>IF(COUNT(J36,K36,M36,N36,O36,P36,Q36,R36)=0,"",MIN(J36,K36,M36,N36,O36,P36,Q36,R36))</f>
        <v/>
      </c>
      <c r="AD36" s="20">
        <f>IF(AC36="","",EDATE(AC36,-$B$3))</f>
        <v/>
      </c>
      <c r="AE36" s="21">
        <f>IF(AC36="",IF(D36="Applied for","Applied for","No dates"),IF(AC36&lt;TODAY(),"Expired",IF(AC36&lt;=EDATE(TODAY(),$B$3),"Book now",IF(D36="Applied for","Applied for",IF(OR(AA36="",AA36&lt;EDATE(TODAY(),-$B$4)),"Check","OK")))))</f>
        <v/>
      </c>
      <c r="AF36" s="21">
        <f>IF(AND(COUNT(J36,K36)&gt;0,MIN(J36,K36)&lt;TODAY(),COUNT(M36,N36,O36)&gt;0),"M1 or M2 expired: M3, M4 and M5 not valid until M1 and M2 are renewed","")</f>
        <v/>
      </c>
      <c r="AG36" s="21">
        <f>IF(OR(AND(Z36&lt;&gt;"",Z36&lt;TODAY()),AND(W36&lt;&gt;"",W36&lt;TODAY())),"Check Driver CPC or HS&amp;E test","")</f>
        <v/>
      </c>
      <c r="AH36" s="18" t="n"/>
      <c r="AI36" s="19" t="n"/>
      <c r="AJ36" s="18" t="n"/>
    </row>
    <row r="37">
      <c r="A37" s="18" t="n"/>
      <c r="B37" s="18" t="n"/>
      <c r="C37" s="18" t="n"/>
      <c r="D37" s="18" t="n"/>
      <c r="E37" s="18" t="n"/>
      <c r="F37" s="19" t="n"/>
      <c r="G37" s="20">
        <f>IF(OR(F37="",J37&lt;&gt;""),"",EDATE(F37,6))</f>
        <v/>
      </c>
      <c r="H37" s="19" t="n"/>
      <c r="I37" s="20">
        <f>IF(H37="","",EDATE(H37,24))</f>
        <v/>
      </c>
      <c r="J37" s="19" t="n"/>
      <c r="K37" s="19" t="n"/>
      <c r="L37" s="18" t="n"/>
      <c r="M37" s="19" t="n"/>
      <c r="N37" s="19" t="n"/>
      <c r="O37" s="19" t="n"/>
      <c r="P37" s="19" t="n"/>
      <c r="Q37" s="19" t="n"/>
      <c r="R37" s="19" t="n"/>
      <c r="S37" s="18" t="n"/>
      <c r="T37" s="18" t="n"/>
      <c r="U37" s="19" t="n"/>
      <c r="V37" s="18" t="n"/>
      <c r="W37" s="20">
        <f>IF(U37="","",EDATE(U37,12*$B$5))</f>
        <v/>
      </c>
      <c r="X37" s="18" t="n"/>
      <c r="Y37" s="19" t="n"/>
      <c r="Z37" s="19" t="n"/>
      <c r="AA37" s="19" t="n"/>
      <c r="AB37" s="18" t="n"/>
      <c r="AC37" s="20">
        <f>IF(COUNT(J37,K37,M37,N37,O37,P37,Q37,R37)=0,"",MIN(J37,K37,M37,N37,O37,P37,Q37,R37))</f>
        <v/>
      </c>
      <c r="AD37" s="20">
        <f>IF(AC37="","",EDATE(AC37,-$B$3))</f>
        <v/>
      </c>
      <c r="AE37" s="21">
        <f>IF(AC37="",IF(D37="Applied for","Applied for","No dates"),IF(AC37&lt;TODAY(),"Expired",IF(AC37&lt;=EDATE(TODAY(),$B$3),"Book now",IF(D37="Applied for","Applied for",IF(OR(AA37="",AA37&lt;EDATE(TODAY(),-$B$4)),"Check","OK")))))</f>
        <v/>
      </c>
      <c r="AF37" s="21">
        <f>IF(AND(COUNT(J37,K37)&gt;0,MIN(J37,K37)&lt;TODAY(),COUNT(M37,N37,O37)&gt;0),"M1 or M2 expired: M3, M4 and M5 not valid until M1 and M2 are renewed","")</f>
        <v/>
      </c>
      <c r="AG37" s="21">
        <f>IF(OR(AND(Z37&lt;&gt;"",Z37&lt;TODAY()),AND(W37&lt;&gt;"",W37&lt;TODAY())),"Check Driver CPC or HS&amp;E test","")</f>
        <v/>
      </c>
      <c r="AH37" s="18" t="n"/>
      <c r="AI37" s="19" t="n"/>
      <c r="AJ37" s="18" t="n"/>
    </row>
    <row r="38">
      <c r="A38" s="18" t="n"/>
      <c r="B38" s="18" t="n"/>
      <c r="C38" s="18" t="n"/>
      <c r="D38" s="18" t="n"/>
      <c r="E38" s="18" t="n"/>
      <c r="F38" s="19" t="n"/>
      <c r="G38" s="20">
        <f>IF(OR(F38="",J38&lt;&gt;""),"",EDATE(F38,6))</f>
        <v/>
      </c>
      <c r="H38" s="19" t="n"/>
      <c r="I38" s="20">
        <f>IF(H38="","",EDATE(H38,24))</f>
        <v/>
      </c>
      <c r="J38" s="19" t="n"/>
      <c r="K38" s="19" t="n"/>
      <c r="L38" s="18" t="n"/>
      <c r="M38" s="19" t="n"/>
      <c r="N38" s="19" t="n"/>
      <c r="O38" s="19" t="n"/>
      <c r="P38" s="19" t="n"/>
      <c r="Q38" s="19" t="n"/>
      <c r="R38" s="19" t="n"/>
      <c r="S38" s="18" t="n"/>
      <c r="T38" s="18" t="n"/>
      <c r="U38" s="19" t="n"/>
      <c r="V38" s="18" t="n"/>
      <c r="W38" s="20">
        <f>IF(U38="","",EDATE(U38,12*$B$5))</f>
        <v/>
      </c>
      <c r="X38" s="18" t="n"/>
      <c r="Y38" s="19" t="n"/>
      <c r="Z38" s="19" t="n"/>
      <c r="AA38" s="19" t="n"/>
      <c r="AB38" s="18" t="n"/>
      <c r="AC38" s="20">
        <f>IF(COUNT(J38,K38,M38,N38,O38,P38,Q38,R38)=0,"",MIN(J38,K38,M38,N38,O38,P38,Q38,R38))</f>
        <v/>
      </c>
      <c r="AD38" s="20">
        <f>IF(AC38="","",EDATE(AC38,-$B$3))</f>
        <v/>
      </c>
      <c r="AE38" s="21">
        <f>IF(AC38="",IF(D38="Applied for","Applied for","No dates"),IF(AC38&lt;TODAY(),"Expired",IF(AC38&lt;=EDATE(TODAY(),$B$3),"Book now",IF(D38="Applied for","Applied for",IF(OR(AA38="",AA38&lt;EDATE(TODAY(),-$B$4)),"Check","OK")))))</f>
        <v/>
      </c>
      <c r="AF38" s="21">
        <f>IF(AND(COUNT(J38,K38)&gt;0,MIN(J38,K38)&lt;TODAY(),COUNT(M38,N38,O38)&gt;0),"M1 or M2 expired: M3, M4 and M5 not valid until M1 and M2 are renewed","")</f>
        <v/>
      </c>
      <c r="AG38" s="21">
        <f>IF(OR(AND(Z38&lt;&gt;"",Z38&lt;TODAY()),AND(W38&lt;&gt;"",W38&lt;TODAY())),"Check Driver CPC or HS&amp;E test","")</f>
        <v/>
      </c>
      <c r="AH38" s="18" t="n"/>
      <c r="AI38" s="19" t="n"/>
      <c r="AJ38" s="18" t="n"/>
    </row>
    <row r="39">
      <c r="A39" s="18" t="n"/>
      <c r="B39" s="18" t="n"/>
      <c r="C39" s="18" t="n"/>
      <c r="D39" s="18" t="n"/>
      <c r="E39" s="18" t="n"/>
      <c r="F39" s="19" t="n"/>
      <c r="G39" s="20">
        <f>IF(OR(F39="",J39&lt;&gt;""),"",EDATE(F39,6))</f>
        <v/>
      </c>
      <c r="H39" s="19" t="n"/>
      <c r="I39" s="20">
        <f>IF(H39="","",EDATE(H39,24))</f>
        <v/>
      </c>
      <c r="J39" s="19" t="n"/>
      <c r="K39" s="19" t="n"/>
      <c r="L39" s="18" t="n"/>
      <c r="M39" s="19" t="n"/>
      <c r="N39" s="19" t="n"/>
      <c r="O39" s="19" t="n"/>
      <c r="P39" s="19" t="n"/>
      <c r="Q39" s="19" t="n"/>
      <c r="R39" s="19" t="n"/>
      <c r="S39" s="18" t="n"/>
      <c r="T39" s="18" t="n"/>
      <c r="U39" s="19" t="n"/>
      <c r="V39" s="18" t="n"/>
      <c r="W39" s="20">
        <f>IF(U39="","",EDATE(U39,12*$B$5))</f>
        <v/>
      </c>
      <c r="X39" s="18" t="n"/>
      <c r="Y39" s="19" t="n"/>
      <c r="Z39" s="19" t="n"/>
      <c r="AA39" s="19" t="n"/>
      <c r="AB39" s="18" t="n"/>
      <c r="AC39" s="20">
        <f>IF(COUNT(J39,K39,M39,N39,O39,P39,Q39,R39)=0,"",MIN(J39,K39,M39,N39,O39,P39,Q39,R39))</f>
        <v/>
      </c>
      <c r="AD39" s="20">
        <f>IF(AC39="","",EDATE(AC39,-$B$3))</f>
        <v/>
      </c>
      <c r="AE39" s="21">
        <f>IF(AC39="",IF(D39="Applied for","Applied for","No dates"),IF(AC39&lt;TODAY(),"Expired",IF(AC39&lt;=EDATE(TODAY(),$B$3),"Book now",IF(D39="Applied for","Applied for",IF(OR(AA39="",AA39&lt;EDATE(TODAY(),-$B$4)),"Check","OK")))))</f>
        <v/>
      </c>
      <c r="AF39" s="21">
        <f>IF(AND(COUNT(J39,K39)&gt;0,MIN(J39,K39)&lt;TODAY(),COUNT(M39,N39,O39)&gt;0),"M1 or M2 expired: M3, M4 and M5 not valid until M1 and M2 are renewed","")</f>
        <v/>
      </c>
      <c r="AG39" s="21">
        <f>IF(OR(AND(Z39&lt;&gt;"",Z39&lt;TODAY()),AND(W39&lt;&gt;"",W39&lt;TODAY())),"Check Driver CPC or HS&amp;E test","")</f>
        <v/>
      </c>
      <c r="AH39" s="18" t="n"/>
      <c r="AI39" s="19" t="n"/>
      <c r="AJ39" s="18" t="n"/>
    </row>
    <row r="40">
      <c r="A40" s="18" t="n"/>
      <c r="B40" s="18" t="n"/>
      <c r="C40" s="18" t="n"/>
      <c r="D40" s="18" t="n"/>
      <c r="E40" s="18" t="n"/>
      <c r="F40" s="19" t="n"/>
      <c r="G40" s="20">
        <f>IF(OR(F40="",J40&lt;&gt;""),"",EDATE(F40,6))</f>
        <v/>
      </c>
      <c r="H40" s="19" t="n"/>
      <c r="I40" s="20">
        <f>IF(H40="","",EDATE(H40,24))</f>
        <v/>
      </c>
      <c r="J40" s="19" t="n"/>
      <c r="K40" s="19" t="n"/>
      <c r="L40" s="18" t="n"/>
      <c r="M40" s="19" t="n"/>
      <c r="N40" s="19" t="n"/>
      <c r="O40" s="19" t="n"/>
      <c r="P40" s="19" t="n"/>
      <c r="Q40" s="19" t="n"/>
      <c r="R40" s="19" t="n"/>
      <c r="S40" s="18" t="n"/>
      <c r="T40" s="18" t="n"/>
      <c r="U40" s="19" t="n"/>
      <c r="V40" s="18" t="n"/>
      <c r="W40" s="20">
        <f>IF(U40="","",EDATE(U40,12*$B$5))</f>
        <v/>
      </c>
      <c r="X40" s="18" t="n"/>
      <c r="Y40" s="19" t="n"/>
      <c r="Z40" s="19" t="n"/>
      <c r="AA40" s="19" t="n"/>
      <c r="AB40" s="18" t="n"/>
      <c r="AC40" s="20">
        <f>IF(COUNT(J40,K40,M40,N40,O40,P40,Q40,R40)=0,"",MIN(J40,K40,M40,N40,O40,P40,Q40,R40))</f>
        <v/>
      </c>
      <c r="AD40" s="20">
        <f>IF(AC40="","",EDATE(AC40,-$B$3))</f>
        <v/>
      </c>
      <c r="AE40" s="21">
        <f>IF(AC40="",IF(D40="Applied for","Applied for","No dates"),IF(AC40&lt;TODAY(),"Expired",IF(AC40&lt;=EDATE(TODAY(),$B$3),"Book now",IF(D40="Applied for","Applied for",IF(OR(AA40="",AA40&lt;EDATE(TODAY(),-$B$4)),"Check","OK")))))</f>
        <v/>
      </c>
      <c r="AF40" s="21">
        <f>IF(AND(COUNT(J40,K40)&gt;0,MIN(J40,K40)&lt;TODAY(),COUNT(M40,N40,O40)&gt;0),"M1 or M2 expired: M3, M4 and M5 not valid until M1 and M2 are renewed","")</f>
        <v/>
      </c>
      <c r="AG40" s="21">
        <f>IF(OR(AND(Z40&lt;&gt;"",Z40&lt;TODAY()),AND(W40&lt;&gt;"",W40&lt;TODAY())),"Check Driver CPC or HS&amp;E test","")</f>
        <v/>
      </c>
      <c r="AH40" s="18" t="n"/>
      <c r="AI40" s="19" t="n"/>
      <c r="AJ40" s="18" t="n"/>
    </row>
    <row r="41">
      <c r="A41" s="18" t="n"/>
      <c r="B41" s="18" t="n"/>
      <c r="C41" s="18" t="n"/>
      <c r="D41" s="18" t="n"/>
      <c r="E41" s="18" t="n"/>
      <c r="F41" s="19" t="n"/>
      <c r="G41" s="20">
        <f>IF(OR(F41="",J41&lt;&gt;""),"",EDATE(F41,6))</f>
        <v/>
      </c>
      <c r="H41" s="19" t="n"/>
      <c r="I41" s="20">
        <f>IF(H41="","",EDATE(H41,24))</f>
        <v/>
      </c>
      <c r="J41" s="19" t="n"/>
      <c r="K41" s="19" t="n"/>
      <c r="L41" s="18" t="n"/>
      <c r="M41" s="19" t="n"/>
      <c r="N41" s="19" t="n"/>
      <c r="O41" s="19" t="n"/>
      <c r="P41" s="19" t="n"/>
      <c r="Q41" s="19" t="n"/>
      <c r="R41" s="19" t="n"/>
      <c r="S41" s="18" t="n"/>
      <c r="T41" s="18" t="n"/>
      <c r="U41" s="19" t="n"/>
      <c r="V41" s="18" t="n"/>
      <c r="W41" s="20">
        <f>IF(U41="","",EDATE(U41,12*$B$5))</f>
        <v/>
      </c>
      <c r="X41" s="18" t="n"/>
      <c r="Y41" s="19" t="n"/>
      <c r="Z41" s="19" t="n"/>
      <c r="AA41" s="19" t="n"/>
      <c r="AB41" s="18" t="n"/>
      <c r="AC41" s="20">
        <f>IF(COUNT(J41,K41,M41,N41,O41,P41,Q41,R41)=0,"",MIN(J41,K41,M41,N41,O41,P41,Q41,R41))</f>
        <v/>
      </c>
      <c r="AD41" s="20">
        <f>IF(AC41="","",EDATE(AC41,-$B$3))</f>
        <v/>
      </c>
      <c r="AE41" s="21">
        <f>IF(AC41="",IF(D41="Applied for","Applied for","No dates"),IF(AC41&lt;TODAY(),"Expired",IF(AC41&lt;=EDATE(TODAY(),$B$3),"Book now",IF(D41="Applied for","Applied for",IF(OR(AA41="",AA41&lt;EDATE(TODAY(),-$B$4)),"Check","OK")))))</f>
        <v/>
      </c>
      <c r="AF41" s="21">
        <f>IF(AND(COUNT(J41,K41)&gt;0,MIN(J41,K41)&lt;TODAY(),COUNT(M41,N41,O41)&gt;0),"M1 or M2 expired: M3, M4 and M5 not valid until M1 and M2 are renewed","")</f>
        <v/>
      </c>
      <c r="AG41" s="21">
        <f>IF(OR(AND(Z41&lt;&gt;"",Z41&lt;TODAY()),AND(W41&lt;&gt;"",W41&lt;TODAY())),"Check Driver CPC or HS&amp;E test","")</f>
        <v/>
      </c>
      <c r="AH41" s="18" t="n"/>
      <c r="AI41" s="19" t="n"/>
      <c r="AJ41" s="18" t="n"/>
    </row>
    <row r="42">
      <c r="A42" s="18" t="n"/>
      <c r="B42" s="18" t="n"/>
      <c r="C42" s="18" t="n"/>
      <c r="D42" s="18" t="n"/>
      <c r="E42" s="18" t="n"/>
      <c r="F42" s="19" t="n"/>
      <c r="G42" s="20">
        <f>IF(OR(F42="",J42&lt;&gt;""),"",EDATE(F42,6))</f>
        <v/>
      </c>
      <c r="H42" s="19" t="n"/>
      <c r="I42" s="20">
        <f>IF(H42="","",EDATE(H42,24))</f>
        <v/>
      </c>
      <c r="J42" s="19" t="n"/>
      <c r="K42" s="19" t="n"/>
      <c r="L42" s="18" t="n"/>
      <c r="M42" s="19" t="n"/>
      <c r="N42" s="19" t="n"/>
      <c r="O42" s="19" t="n"/>
      <c r="P42" s="19" t="n"/>
      <c r="Q42" s="19" t="n"/>
      <c r="R42" s="19" t="n"/>
      <c r="S42" s="18" t="n"/>
      <c r="T42" s="18" t="n"/>
      <c r="U42" s="19" t="n"/>
      <c r="V42" s="18" t="n"/>
      <c r="W42" s="20">
        <f>IF(U42="","",EDATE(U42,12*$B$5))</f>
        <v/>
      </c>
      <c r="X42" s="18" t="n"/>
      <c r="Y42" s="19" t="n"/>
      <c r="Z42" s="19" t="n"/>
      <c r="AA42" s="19" t="n"/>
      <c r="AB42" s="18" t="n"/>
      <c r="AC42" s="20">
        <f>IF(COUNT(J42,K42,M42,N42,O42,P42,Q42,R42)=0,"",MIN(J42,K42,M42,N42,O42,P42,Q42,R42))</f>
        <v/>
      </c>
      <c r="AD42" s="20">
        <f>IF(AC42="","",EDATE(AC42,-$B$3))</f>
        <v/>
      </c>
      <c r="AE42" s="21">
        <f>IF(AC42="",IF(D42="Applied for","Applied for","No dates"),IF(AC42&lt;TODAY(),"Expired",IF(AC42&lt;=EDATE(TODAY(),$B$3),"Book now",IF(D42="Applied for","Applied for",IF(OR(AA42="",AA42&lt;EDATE(TODAY(),-$B$4)),"Check","OK")))))</f>
        <v/>
      </c>
      <c r="AF42" s="21">
        <f>IF(AND(COUNT(J42,K42)&gt;0,MIN(J42,K42)&lt;TODAY(),COUNT(M42,N42,O42)&gt;0),"M1 or M2 expired: M3, M4 and M5 not valid until M1 and M2 are renewed","")</f>
        <v/>
      </c>
      <c r="AG42" s="21">
        <f>IF(OR(AND(Z42&lt;&gt;"",Z42&lt;TODAY()),AND(W42&lt;&gt;"",W42&lt;TODAY())),"Check Driver CPC or HS&amp;E test","")</f>
        <v/>
      </c>
      <c r="AH42" s="18" t="n"/>
      <c r="AI42" s="19" t="n"/>
      <c r="AJ42" s="18" t="n"/>
    </row>
    <row r="43">
      <c r="A43" s="18" t="n"/>
      <c r="B43" s="18" t="n"/>
      <c r="C43" s="18" t="n"/>
      <c r="D43" s="18" t="n"/>
      <c r="E43" s="18" t="n"/>
      <c r="F43" s="19" t="n"/>
      <c r="G43" s="20">
        <f>IF(OR(F43="",J43&lt;&gt;""),"",EDATE(F43,6))</f>
        <v/>
      </c>
      <c r="H43" s="19" t="n"/>
      <c r="I43" s="20">
        <f>IF(H43="","",EDATE(H43,24))</f>
        <v/>
      </c>
      <c r="J43" s="19" t="n"/>
      <c r="K43" s="19" t="n"/>
      <c r="L43" s="18" t="n"/>
      <c r="M43" s="19" t="n"/>
      <c r="N43" s="19" t="n"/>
      <c r="O43" s="19" t="n"/>
      <c r="P43" s="19" t="n"/>
      <c r="Q43" s="19" t="n"/>
      <c r="R43" s="19" t="n"/>
      <c r="S43" s="18" t="n"/>
      <c r="T43" s="18" t="n"/>
      <c r="U43" s="19" t="n"/>
      <c r="V43" s="18" t="n"/>
      <c r="W43" s="20">
        <f>IF(U43="","",EDATE(U43,12*$B$5))</f>
        <v/>
      </c>
      <c r="X43" s="18" t="n"/>
      <c r="Y43" s="19" t="n"/>
      <c r="Z43" s="19" t="n"/>
      <c r="AA43" s="19" t="n"/>
      <c r="AB43" s="18" t="n"/>
      <c r="AC43" s="20">
        <f>IF(COUNT(J43,K43,M43,N43,O43,P43,Q43,R43)=0,"",MIN(J43,K43,M43,N43,O43,P43,Q43,R43))</f>
        <v/>
      </c>
      <c r="AD43" s="20">
        <f>IF(AC43="","",EDATE(AC43,-$B$3))</f>
        <v/>
      </c>
      <c r="AE43" s="21">
        <f>IF(AC43="",IF(D43="Applied for","Applied for","No dates"),IF(AC43&lt;TODAY(),"Expired",IF(AC43&lt;=EDATE(TODAY(),$B$3),"Book now",IF(D43="Applied for","Applied for",IF(OR(AA43="",AA43&lt;EDATE(TODAY(),-$B$4)),"Check","OK")))))</f>
        <v/>
      </c>
      <c r="AF43" s="21">
        <f>IF(AND(COUNT(J43,K43)&gt;0,MIN(J43,K43)&lt;TODAY(),COUNT(M43,N43,O43)&gt;0),"M1 or M2 expired: M3, M4 and M5 not valid until M1 and M2 are renewed","")</f>
        <v/>
      </c>
      <c r="AG43" s="21">
        <f>IF(OR(AND(Z43&lt;&gt;"",Z43&lt;TODAY()),AND(W43&lt;&gt;"",W43&lt;TODAY())),"Check Driver CPC or HS&amp;E test","")</f>
        <v/>
      </c>
      <c r="AH43" s="18" t="n"/>
      <c r="AI43" s="19" t="n"/>
      <c r="AJ43" s="18" t="n"/>
    </row>
    <row r="44">
      <c r="A44" s="18" t="n"/>
      <c r="B44" s="18" t="n"/>
      <c r="C44" s="18" t="n"/>
      <c r="D44" s="18" t="n"/>
      <c r="E44" s="18" t="n"/>
      <c r="F44" s="19" t="n"/>
      <c r="G44" s="20">
        <f>IF(OR(F44="",J44&lt;&gt;""),"",EDATE(F44,6))</f>
        <v/>
      </c>
      <c r="H44" s="19" t="n"/>
      <c r="I44" s="20">
        <f>IF(H44="","",EDATE(H44,24))</f>
        <v/>
      </c>
      <c r="J44" s="19" t="n"/>
      <c r="K44" s="19" t="n"/>
      <c r="L44" s="18" t="n"/>
      <c r="M44" s="19" t="n"/>
      <c r="N44" s="19" t="n"/>
      <c r="O44" s="19" t="n"/>
      <c r="P44" s="19" t="n"/>
      <c r="Q44" s="19" t="n"/>
      <c r="R44" s="19" t="n"/>
      <c r="S44" s="18" t="n"/>
      <c r="T44" s="18" t="n"/>
      <c r="U44" s="19" t="n"/>
      <c r="V44" s="18" t="n"/>
      <c r="W44" s="20">
        <f>IF(U44="","",EDATE(U44,12*$B$5))</f>
        <v/>
      </c>
      <c r="X44" s="18" t="n"/>
      <c r="Y44" s="19" t="n"/>
      <c r="Z44" s="19" t="n"/>
      <c r="AA44" s="19" t="n"/>
      <c r="AB44" s="18" t="n"/>
      <c r="AC44" s="20">
        <f>IF(COUNT(J44,K44,M44,N44,O44,P44,Q44,R44)=0,"",MIN(J44,K44,M44,N44,O44,P44,Q44,R44))</f>
        <v/>
      </c>
      <c r="AD44" s="20">
        <f>IF(AC44="","",EDATE(AC44,-$B$3))</f>
        <v/>
      </c>
      <c r="AE44" s="21">
        <f>IF(AC44="",IF(D44="Applied for","Applied for","No dates"),IF(AC44&lt;TODAY(),"Expired",IF(AC44&lt;=EDATE(TODAY(),$B$3),"Book now",IF(D44="Applied for","Applied for",IF(OR(AA44="",AA44&lt;EDATE(TODAY(),-$B$4)),"Check","OK")))))</f>
        <v/>
      </c>
      <c r="AF44" s="21">
        <f>IF(AND(COUNT(J44,K44)&gt;0,MIN(J44,K44)&lt;TODAY(),COUNT(M44,N44,O44)&gt;0),"M1 or M2 expired: M3, M4 and M5 not valid until M1 and M2 are renewed","")</f>
        <v/>
      </c>
      <c r="AG44" s="21">
        <f>IF(OR(AND(Z44&lt;&gt;"",Z44&lt;TODAY()),AND(W44&lt;&gt;"",W44&lt;TODAY())),"Check Driver CPC or HS&amp;E test","")</f>
        <v/>
      </c>
      <c r="AH44" s="18" t="n"/>
      <c r="AI44" s="19" t="n"/>
      <c r="AJ44" s="18" t="n"/>
    </row>
    <row r="45">
      <c r="A45" s="18" t="n"/>
      <c r="B45" s="18" t="n"/>
      <c r="C45" s="18" t="n"/>
      <c r="D45" s="18" t="n"/>
      <c r="E45" s="18" t="n"/>
      <c r="F45" s="19" t="n"/>
      <c r="G45" s="20">
        <f>IF(OR(F45="",J45&lt;&gt;""),"",EDATE(F45,6))</f>
        <v/>
      </c>
      <c r="H45" s="19" t="n"/>
      <c r="I45" s="20">
        <f>IF(H45="","",EDATE(H45,24))</f>
        <v/>
      </c>
      <c r="J45" s="19" t="n"/>
      <c r="K45" s="19" t="n"/>
      <c r="L45" s="18" t="n"/>
      <c r="M45" s="19" t="n"/>
      <c r="N45" s="19" t="n"/>
      <c r="O45" s="19" t="n"/>
      <c r="P45" s="19" t="n"/>
      <c r="Q45" s="19" t="n"/>
      <c r="R45" s="19" t="n"/>
      <c r="S45" s="18" t="n"/>
      <c r="T45" s="18" t="n"/>
      <c r="U45" s="19" t="n"/>
      <c r="V45" s="18" t="n"/>
      <c r="W45" s="20">
        <f>IF(U45="","",EDATE(U45,12*$B$5))</f>
        <v/>
      </c>
      <c r="X45" s="18" t="n"/>
      <c r="Y45" s="19" t="n"/>
      <c r="Z45" s="19" t="n"/>
      <c r="AA45" s="19" t="n"/>
      <c r="AB45" s="18" t="n"/>
      <c r="AC45" s="20">
        <f>IF(COUNT(J45,K45,M45,N45,O45,P45,Q45,R45)=0,"",MIN(J45,K45,M45,N45,O45,P45,Q45,R45))</f>
        <v/>
      </c>
      <c r="AD45" s="20">
        <f>IF(AC45="","",EDATE(AC45,-$B$3))</f>
        <v/>
      </c>
      <c r="AE45" s="21">
        <f>IF(AC45="",IF(D45="Applied for","Applied for","No dates"),IF(AC45&lt;TODAY(),"Expired",IF(AC45&lt;=EDATE(TODAY(),$B$3),"Book now",IF(D45="Applied for","Applied for",IF(OR(AA45="",AA45&lt;EDATE(TODAY(),-$B$4)),"Check","OK")))))</f>
        <v/>
      </c>
      <c r="AF45" s="21">
        <f>IF(AND(COUNT(J45,K45)&gt;0,MIN(J45,K45)&lt;TODAY(),COUNT(M45,N45,O45)&gt;0),"M1 or M2 expired: M3, M4 and M5 not valid until M1 and M2 are renewed","")</f>
        <v/>
      </c>
      <c r="AG45" s="21">
        <f>IF(OR(AND(Z45&lt;&gt;"",Z45&lt;TODAY()),AND(W45&lt;&gt;"",W45&lt;TODAY())),"Check Driver CPC or HS&amp;E test","")</f>
        <v/>
      </c>
      <c r="AH45" s="18" t="n"/>
      <c r="AI45" s="19" t="n"/>
      <c r="AJ45" s="18" t="n"/>
    </row>
    <row r="46">
      <c r="A46" s="18" t="n"/>
      <c r="B46" s="18" t="n"/>
      <c r="C46" s="18" t="n"/>
      <c r="D46" s="18" t="n"/>
      <c r="E46" s="18" t="n"/>
      <c r="F46" s="19" t="n"/>
      <c r="G46" s="20">
        <f>IF(OR(F46="",J46&lt;&gt;""),"",EDATE(F46,6))</f>
        <v/>
      </c>
      <c r="H46" s="19" t="n"/>
      <c r="I46" s="20">
        <f>IF(H46="","",EDATE(H46,24))</f>
        <v/>
      </c>
      <c r="J46" s="19" t="n"/>
      <c r="K46" s="19" t="n"/>
      <c r="L46" s="18" t="n"/>
      <c r="M46" s="19" t="n"/>
      <c r="N46" s="19" t="n"/>
      <c r="O46" s="19" t="n"/>
      <c r="P46" s="19" t="n"/>
      <c r="Q46" s="19" t="n"/>
      <c r="R46" s="19" t="n"/>
      <c r="S46" s="18" t="n"/>
      <c r="T46" s="18" t="n"/>
      <c r="U46" s="19" t="n"/>
      <c r="V46" s="18" t="n"/>
      <c r="W46" s="20">
        <f>IF(U46="","",EDATE(U46,12*$B$5))</f>
        <v/>
      </c>
      <c r="X46" s="18" t="n"/>
      <c r="Y46" s="19" t="n"/>
      <c r="Z46" s="19" t="n"/>
      <c r="AA46" s="19" t="n"/>
      <c r="AB46" s="18" t="n"/>
      <c r="AC46" s="20">
        <f>IF(COUNT(J46,K46,M46,N46,O46,P46,Q46,R46)=0,"",MIN(J46,K46,M46,N46,O46,P46,Q46,R46))</f>
        <v/>
      </c>
      <c r="AD46" s="20">
        <f>IF(AC46="","",EDATE(AC46,-$B$3))</f>
        <v/>
      </c>
      <c r="AE46" s="21">
        <f>IF(AC46="",IF(D46="Applied for","Applied for","No dates"),IF(AC46&lt;TODAY(),"Expired",IF(AC46&lt;=EDATE(TODAY(),$B$3),"Book now",IF(D46="Applied for","Applied for",IF(OR(AA46="",AA46&lt;EDATE(TODAY(),-$B$4)),"Check","OK")))))</f>
        <v/>
      </c>
      <c r="AF46" s="21">
        <f>IF(AND(COUNT(J46,K46)&gt;0,MIN(J46,K46)&lt;TODAY(),COUNT(M46,N46,O46)&gt;0),"M1 or M2 expired: M3, M4 and M5 not valid until M1 and M2 are renewed","")</f>
        <v/>
      </c>
      <c r="AG46" s="21">
        <f>IF(OR(AND(Z46&lt;&gt;"",Z46&lt;TODAY()),AND(W46&lt;&gt;"",W46&lt;TODAY())),"Check Driver CPC or HS&amp;E test","")</f>
        <v/>
      </c>
      <c r="AH46" s="18" t="n"/>
      <c r="AI46" s="19" t="n"/>
      <c r="AJ46" s="18" t="n"/>
    </row>
    <row r="47">
      <c r="A47" s="18" t="n"/>
      <c r="B47" s="18" t="n"/>
      <c r="C47" s="18" t="n"/>
      <c r="D47" s="18" t="n"/>
      <c r="E47" s="18" t="n"/>
      <c r="F47" s="19" t="n"/>
      <c r="G47" s="20">
        <f>IF(OR(F47="",J47&lt;&gt;""),"",EDATE(F47,6))</f>
        <v/>
      </c>
      <c r="H47" s="19" t="n"/>
      <c r="I47" s="20">
        <f>IF(H47="","",EDATE(H47,24))</f>
        <v/>
      </c>
      <c r="J47" s="19" t="n"/>
      <c r="K47" s="19" t="n"/>
      <c r="L47" s="18" t="n"/>
      <c r="M47" s="19" t="n"/>
      <c r="N47" s="19" t="n"/>
      <c r="O47" s="19" t="n"/>
      <c r="P47" s="19" t="n"/>
      <c r="Q47" s="19" t="n"/>
      <c r="R47" s="19" t="n"/>
      <c r="S47" s="18" t="n"/>
      <c r="T47" s="18" t="n"/>
      <c r="U47" s="19" t="n"/>
      <c r="V47" s="18" t="n"/>
      <c r="W47" s="20">
        <f>IF(U47="","",EDATE(U47,12*$B$5))</f>
        <v/>
      </c>
      <c r="X47" s="18" t="n"/>
      <c r="Y47" s="19" t="n"/>
      <c r="Z47" s="19" t="n"/>
      <c r="AA47" s="19" t="n"/>
      <c r="AB47" s="18" t="n"/>
      <c r="AC47" s="20">
        <f>IF(COUNT(J47,K47,M47,N47,O47,P47,Q47,R47)=0,"",MIN(J47,K47,M47,N47,O47,P47,Q47,R47))</f>
        <v/>
      </c>
      <c r="AD47" s="20">
        <f>IF(AC47="","",EDATE(AC47,-$B$3))</f>
        <v/>
      </c>
      <c r="AE47" s="21">
        <f>IF(AC47="",IF(D47="Applied for","Applied for","No dates"),IF(AC47&lt;TODAY(),"Expired",IF(AC47&lt;=EDATE(TODAY(),$B$3),"Book now",IF(D47="Applied for","Applied for",IF(OR(AA47="",AA47&lt;EDATE(TODAY(),-$B$4)),"Check","OK")))))</f>
        <v/>
      </c>
      <c r="AF47" s="21">
        <f>IF(AND(COUNT(J47,K47)&gt;0,MIN(J47,K47)&lt;TODAY(),COUNT(M47,N47,O47)&gt;0),"M1 or M2 expired: M3, M4 and M5 not valid until M1 and M2 are renewed","")</f>
        <v/>
      </c>
      <c r="AG47" s="21">
        <f>IF(OR(AND(Z47&lt;&gt;"",Z47&lt;TODAY()),AND(W47&lt;&gt;"",W47&lt;TODAY())),"Check Driver CPC or HS&amp;E test","")</f>
        <v/>
      </c>
      <c r="AH47" s="18" t="n"/>
      <c r="AI47" s="19" t="n"/>
      <c r="AJ47" s="18" t="n"/>
    </row>
    <row r="48">
      <c r="A48" s="18" t="n"/>
      <c r="B48" s="18" t="n"/>
      <c r="C48" s="18" t="n"/>
      <c r="D48" s="18" t="n"/>
      <c r="E48" s="18" t="n"/>
      <c r="F48" s="19" t="n"/>
      <c r="G48" s="20">
        <f>IF(OR(F48="",J48&lt;&gt;""),"",EDATE(F48,6))</f>
        <v/>
      </c>
      <c r="H48" s="19" t="n"/>
      <c r="I48" s="20">
        <f>IF(H48="","",EDATE(H48,24))</f>
        <v/>
      </c>
      <c r="J48" s="19" t="n"/>
      <c r="K48" s="19" t="n"/>
      <c r="L48" s="18" t="n"/>
      <c r="M48" s="19" t="n"/>
      <c r="N48" s="19" t="n"/>
      <c r="O48" s="19" t="n"/>
      <c r="P48" s="19" t="n"/>
      <c r="Q48" s="19" t="n"/>
      <c r="R48" s="19" t="n"/>
      <c r="S48" s="18" t="n"/>
      <c r="T48" s="18" t="n"/>
      <c r="U48" s="19" t="n"/>
      <c r="V48" s="18" t="n"/>
      <c r="W48" s="20">
        <f>IF(U48="","",EDATE(U48,12*$B$5))</f>
        <v/>
      </c>
      <c r="X48" s="18" t="n"/>
      <c r="Y48" s="19" t="n"/>
      <c r="Z48" s="19" t="n"/>
      <c r="AA48" s="19" t="n"/>
      <c r="AB48" s="18" t="n"/>
      <c r="AC48" s="20">
        <f>IF(COUNT(J48,K48,M48,N48,O48,P48,Q48,R48)=0,"",MIN(J48,K48,M48,N48,O48,P48,Q48,R48))</f>
        <v/>
      </c>
      <c r="AD48" s="20">
        <f>IF(AC48="","",EDATE(AC48,-$B$3))</f>
        <v/>
      </c>
      <c r="AE48" s="21">
        <f>IF(AC48="",IF(D48="Applied for","Applied for","No dates"),IF(AC48&lt;TODAY(),"Expired",IF(AC48&lt;=EDATE(TODAY(),$B$3),"Book now",IF(D48="Applied for","Applied for",IF(OR(AA48="",AA48&lt;EDATE(TODAY(),-$B$4)),"Check","OK")))))</f>
        <v/>
      </c>
      <c r="AF48" s="21">
        <f>IF(AND(COUNT(J48,K48)&gt;0,MIN(J48,K48)&lt;TODAY(),COUNT(M48,N48,O48)&gt;0),"M1 or M2 expired: M3, M4 and M5 not valid until M1 and M2 are renewed","")</f>
        <v/>
      </c>
      <c r="AG48" s="21">
        <f>IF(OR(AND(Z48&lt;&gt;"",Z48&lt;TODAY()),AND(W48&lt;&gt;"",W48&lt;TODAY())),"Check Driver CPC or HS&amp;E test","")</f>
        <v/>
      </c>
      <c r="AH48" s="18" t="n"/>
      <c r="AI48" s="19" t="n"/>
      <c r="AJ48" s="18" t="n"/>
    </row>
    <row r="49">
      <c r="A49" s="18" t="n"/>
      <c r="B49" s="18" t="n"/>
      <c r="C49" s="18" t="n"/>
      <c r="D49" s="18" t="n"/>
      <c r="E49" s="18" t="n"/>
      <c r="F49" s="19" t="n"/>
      <c r="G49" s="20">
        <f>IF(OR(F49="",J49&lt;&gt;""),"",EDATE(F49,6))</f>
        <v/>
      </c>
      <c r="H49" s="19" t="n"/>
      <c r="I49" s="20">
        <f>IF(H49="","",EDATE(H49,24))</f>
        <v/>
      </c>
      <c r="J49" s="19" t="n"/>
      <c r="K49" s="19" t="n"/>
      <c r="L49" s="18" t="n"/>
      <c r="M49" s="19" t="n"/>
      <c r="N49" s="19" t="n"/>
      <c r="O49" s="19" t="n"/>
      <c r="P49" s="19" t="n"/>
      <c r="Q49" s="19" t="n"/>
      <c r="R49" s="19" t="n"/>
      <c r="S49" s="18" t="n"/>
      <c r="T49" s="18" t="n"/>
      <c r="U49" s="19" t="n"/>
      <c r="V49" s="18" t="n"/>
      <c r="W49" s="20">
        <f>IF(U49="","",EDATE(U49,12*$B$5))</f>
        <v/>
      </c>
      <c r="X49" s="18" t="n"/>
      <c r="Y49" s="19" t="n"/>
      <c r="Z49" s="19" t="n"/>
      <c r="AA49" s="19" t="n"/>
      <c r="AB49" s="18" t="n"/>
      <c r="AC49" s="20">
        <f>IF(COUNT(J49,K49,M49,N49,O49,P49,Q49,R49)=0,"",MIN(J49,K49,M49,N49,O49,P49,Q49,R49))</f>
        <v/>
      </c>
      <c r="AD49" s="20">
        <f>IF(AC49="","",EDATE(AC49,-$B$3))</f>
        <v/>
      </c>
      <c r="AE49" s="21">
        <f>IF(AC49="",IF(D49="Applied for","Applied for","No dates"),IF(AC49&lt;TODAY(),"Expired",IF(AC49&lt;=EDATE(TODAY(),$B$3),"Book now",IF(D49="Applied for","Applied for",IF(OR(AA49="",AA49&lt;EDATE(TODAY(),-$B$4)),"Check","OK")))))</f>
        <v/>
      </c>
      <c r="AF49" s="21">
        <f>IF(AND(COUNT(J49,K49)&gt;0,MIN(J49,K49)&lt;TODAY(),COUNT(M49,N49,O49)&gt;0),"M1 or M2 expired: M3, M4 and M5 not valid until M1 and M2 are renewed","")</f>
        <v/>
      </c>
      <c r="AG49" s="21">
        <f>IF(OR(AND(Z49&lt;&gt;"",Z49&lt;TODAY()),AND(W49&lt;&gt;"",W49&lt;TODAY())),"Check Driver CPC or HS&amp;E test","")</f>
        <v/>
      </c>
      <c r="AH49" s="18" t="n"/>
      <c r="AI49" s="19" t="n"/>
      <c r="AJ49" s="18" t="n"/>
    </row>
    <row r="50">
      <c r="A50" s="18" t="n"/>
      <c r="B50" s="18" t="n"/>
      <c r="C50" s="18" t="n"/>
      <c r="D50" s="18" t="n"/>
      <c r="E50" s="18" t="n"/>
      <c r="F50" s="19" t="n"/>
      <c r="G50" s="20">
        <f>IF(OR(F50="",J50&lt;&gt;""),"",EDATE(F50,6))</f>
        <v/>
      </c>
      <c r="H50" s="19" t="n"/>
      <c r="I50" s="20">
        <f>IF(H50="","",EDATE(H50,24))</f>
        <v/>
      </c>
      <c r="J50" s="19" t="n"/>
      <c r="K50" s="19" t="n"/>
      <c r="L50" s="18" t="n"/>
      <c r="M50" s="19" t="n"/>
      <c r="N50" s="19" t="n"/>
      <c r="O50" s="19" t="n"/>
      <c r="P50" s="19" t="n"/>
      <c r="Q50" s="19" t="n"/>
      <c r="R50" s="19" t="n"/>
      <c r="S50" s="18" t="n"/>
      <c r="T50" s="18" t="n"/>
      <c r="U50" s="19" t="n"/>
      <c r="V50" s="18" t="n"/>
      <c r="W50" s="20">
        <f>IF(U50="","",EDATE(U50,12*$B$5))</f>
        <v/>
      </c>
      <c r="X50" s="18" t="n"/>
      <c r="Y50" s="19" t="n"/>
      <c r="Z50" s="19" t="n"/>
      <c r="AA50" s="19" t="n"/>
      <c r="AB50" s="18" t="n"/>
      <c r="AC50" s="20">
        <f>IF(COUNT(J50,K50,M50,N50,O50,P50,Q50,R50)=0,"",MIN(J50,K50,M50,N50,O50,P50,Q50,R50))</f>
        <v/>
      </c>
      <c r="AD50" s="20">
        <f>IF(AC50="","",EDATE(AC50,-$B$3))</f>
        <v/>
      </c>
      <c r="AE50" s="21">
        <f>IF(AC50="",IF(D50="Applied for","Applied for","No dates"),IF(AC50&lt;TODAY(),"Expired",IF(AC50&lt;=EDATE(TODAY(),$B$3),"Book now",IF(D50="Applied for","Applied for",IF(OR(AA50="",AA50&lt;EDATE(TODAY(),-$B$4)),"Check","OK")))))</f>
        <v/>
      </c>
      <c r="AF50" s="21">
        <f>IF(AND(COUNT(J50,K50)&gt;0,MIN(J50,K50)&lt;TODAY(),COUNT(M50,N50,O50)&gt;0),"M1 or M2 expired: M3, M4 and M5 not valid until M1 and M2 are renewed","")</f>
        <v/>
      </c>
      <c r="AG50" s="21">
        <f>IF(OR(AND(Z50&lt;&gt;"",Z50&lt;TODAY()),AND(W50&lt;&gt;"",W50&lt;TODAY())),"Check Driver CPC or HS&amp;E test","")</f>
        <v/>
      </c>
      <c r="AH50" s="18" t="n"/>
      <c r="AI50" s="19" t="n"/>
      <c r="AJ50" s="18" t="n"/>
    </row>
    <row r="51">
      <c r="A51" s="18" t="n"/>
      <c r="B51" s="18" t="n"/>
      <c r="C51" s="18" t="n"/>
      <c r="D51" s="18" t="n"/>
      <c r="E51" s="18" t="n"/>
      <c r="F51" s="19" t="n"/>
      <c r="G51" s="20">
        <f>IF(OR(F51="",J51&lt;&gt;""),"",EDATE(F51,6))</f>
        <v/>
      </c>
      <c r="H51" s="19" t="n"/>
      <c r="I51" s="20">
        <f>IF(H51="","",EDATE(H51,24))</f>
        <v/>
      </c>
      <c r="J51" s="19" t="n"/>
      <c r="K51" s="19" t="n"/>
      <c r="L51" s="18" t="n"/>
      <c r="M51" s="19" t="n"/>
      <c r="N51" s="19" t="n"/>
      <c r="O51" s="19" t="n"/>
      <c r="P51" s="19" t="n"/>
      <c r="Q51" s="19" t="n"/>
      <c r="R51" s="19" t="n"/>
      <c r="S51" s="18" t="n"/>
      <c r="T51" s="18" t="n"/>
      <c r="U51" s="19" t="n"/>
      <c r="V51" s="18" t="n"/>
      <c r="W51" s="20">
        <f>IF(U51="","",EDATE(U51,12*$B$5))</f>
        <v/>
      </c>
      <c r="X51" s="18" t="n"/>
      <c r="Y51" s="19" t="n"/>
      <c r="Z51" s="19" t="n"/>
      <c r="AA51" s="19" t="n"/>
      <c r="AB51" s="18" t="n"/>
      <c r="AC51" s="20">
        <f>IF(COUNT(J51,K51,M51,N51,O51,P51,Q51,R51)=0,"",MIN(J51,K51,M51,N51,O51,P51,Q51,R51))</f>
        <v/>
      </c>
      <c r="AD51" s="20">
        <f>IF(AC51="","",EDATE(AC51,-$B$3))</f>
        <v/>
      </c>
      <c r="AE51" s="21">
        <f>IF(AC51="",IF(D51="Applied for","Applied for","No dates"),IF(AC51&lt;TODAY(),"Expired",IF(AC51&lt;=EDATE(TODAY(),$B$3),"Book now",IF(D51="Applied for","Applied for",IF(OR(AA51="",AA51&lt;EDATE(TODAY(),-$B$4)),"Check","OK")))))</f>
        <v/>
      </c>
      <c r="AF51" s="21">
        <f>IF(AND(COUNT(J51,K51)&gt;0,MIN(J51,K51)&lt;TODAY(),COUNT(M51,N51,O51)&gt;0),"M1 or M2 expired: M3, M4 and M5 not valid until M1 and M2 are renewed","")</f>
        <v/>
      </c>
      <c r="AG51" s="21">
        <f>IF(OR(AND(Z51&lt;&gt;"",Z51&lt;TODAY()),AND(W51&lt;&gt;"",W51&lt;TODAY())),"Check Driver CPC or HS&amp;E test","")</f>
        <v/>
      </c>
      <c r="AH51" s="18" t="n"/>
      <c r="AI51" s="19" t="n"/>
      <c r="AJ51" s="18" t="n"/>
    </row>
    <row r="52">
      <c r="A52" s="18" t="n"/>
      <c r="B52" s="18" t="n"/>
      <c r="C52" s="18" t="n"/>
      <c r="D52" s="18" t="n"/>
      <c r="E52" s="18" t="n"/>
      <c r="F52" s="19" t="n"/>
      <c r="G52" s="20">
        <f>IF(OR(F52="",J52&lt;&gt;""),"",EDATE(F52,6))</f>
        <v/>
      </c>
      <c r="H52" s="19" t="n"/>
      <c r="I52" s="20">
        <f>IF(H52="","",EDATE(H52,24))</f>
        <v/>
      </c>
      <c r="J52" s="19" t="n"/>
      <c r="K52" s="19" t="n"/>
      <c r="L52" s="18" t="n"/>
      <c r="M52" s="19" t="n"/>
      <c r="N52" s="19" t="n"/>
      <c r="O52" s="19" t="n"/>
      <c r="P52" s="19" t="n"/>
      <c r="Q52" s="19" t="n"/>
      <c r="R52" s="19" t="n"/>
      <c r="S52" s="18" t="n"/>
      <c r="T52" s="18" t="n"/>
      <c r="U52" s="19" t="n"/>
      <c r="V52" s="18" t="n"/>
      <c r="W52" s="20">
        <f>IF(U52="","",EDATE(U52,12*$B$5))</f>
        <v/>
      </c>
      <c r="X52" s="18" t="n"/>
      <c r="Y52" s="19" t="n"/>
      <c r="Z52" s="19" t="n"/>
      <c r="AA52" s="19" t="n"/>
      <c r="AB52" s="18" t="n"/>
      <c r="AC52" s="20">
        <f>IF(COUNT(J52,K52,M52,N52,O52,P52,Q52,R52)=0,"",MIN(J52,K52,M52,N52,O52,P52,Q52,R52))</f>
        <v/>
      </c>
      <c r="AD52" s="20">
        <f>IF(AC52="","",EDATE(AC52,-$B$3))</f>
        <v/>
      </c>
      <c r="AE52" s="21">
        <f>IF(AC52="",IF(D52="Applied for","Applied for","No dates"),IF(AC52&lt;TODAY(),"Expired",IF(AC52&lt;=EDATE(TODAY(),$B$3),"Book now",IF(D52="Applied for","Applied for",IF(OR(AA52="",AA52&lt;EDATE(TODAY(),-$B$4)),"Check","OK")))))</f>
        <v/>
      </c>
      <c r="AF52" s="21">
        <f>IF(AND(COUNT(J52,K52)&gt;0,MIN(J52,K52)&lt;TODAY(),COUNT(M52,N52,O52)&gt;0),"M1 or M2 expired: M3, M4 and M5 not valid until M1 and M2 are renewed","")</f>
        <v/>
      </c>
      <c r="AG52" s="21">
        <f>IF(OR(AND(Z52&lt;&gt;"",Z52&lt;TODAY()),AND(W52&lt;&gt;"",W52&lt;TODAY())),"Check Driver CPC or HS&amp;E test","")</f>
        <v/>
      </c>
      <c r="AH52" s="18" t="n"/>
      <c r="AI52" s="19" t="n"/>
      <c r="AJ52" s="18" t="n"/>
    </row>
    <row r="53">
      <c r="A53" s="18" t="n"/>
      <c r="B53" s="18" t="n"/>
      <c r="C53" s="18" t="n"/>
      <c r="D53" s="18" t="n"/>
      <c r="E53" s="18" t="n"/>
      <c r="F53" s="19" t="n"/>
      <c r="G53" s="20">
        <f>IF(OR(F53="",J53&lt;&gt;""),"",EDATE(F53,6))</f>
        <v/>
      </c>
      <c r="H53" s="19" t="n"/>
      <c r="I53" s="20">
        <f>IF(H53="","",EDATE(H53,24))</f>
        <v/>
      </c>
      <c r="J53" s="19" t="n"/>
      <c r="K53" s="19" t="n"/>
      <c r="L53" s="18" t="n"/>
      <c r="M53" s="19" t="n"/>
      <c r="N53" s="19" t="n"/>
      <c r="O53" s="19" t="n"/>
      <c r="P53" s="19" t="n"/>
      <c r="Q53" s="19" t="n"/>
      <c r="R53" s="19" t="n"/>
      <c r="S53" s="18" t="n"/>
      <c r="T53" s="18" t="n"/>
      <c r="U53" s="19" t="n"/>
      <c r="V53" s="18" t="n"/>
      <c r="W53" s="20">
        <f>IF(U53="","",EDATE(U53,12*$B$5))</f>
        <v/>
      </c>
      <c r="X53" s="18" t="n"/>
      <c r="Y53" s="19" t="n"/>
      <c r="Z53" s="19" t="n"/>
      <c r="AA53" s="19" t="n"/>
      <c r="AB53" s="18" t="n"/>
      <c r="AC53" s="20">
        <f>IF(COUNT(J53,K53,M53,N53,O53,P53,Q53,R53)=0,"",MIN(J53,K53,M53,N53,O53,P53,Q53,R53))</f>
        <v/>
      </c>
      <c r="AD53" s="20">
        <f>IF(AC53="","",EDATE(AC53,-$B$3))</f>
        <v/>
      </c>
      <c r="AE53" s="21">
        <f>IF(AC53="",IF(D53="Applied for","Applied for","No dates"),IF(AC53&lt;TODAY(),"Expired",IF(AC53&lt;=EDATE(TODAY(),$B$3),"Book now",IF(D53="Applied for","Applied for",IF(OR(AA53="",AA53&lt;EDATE(TODAY(),-$B$4)),"Check","OK")))))</f>
        <v/>
      </c>
      <c r="AF53" s="21">
        <f>IF(AND(COUNT(J53,K53)&gt;0,MIN(J53,K53)&lt;TODAY(),COUNT(M53,N53,O53)&gt;0),"M1 or M2 expired: M3, M4 and M5 not valid until M1 and M2 are renewed","")</f>
        <v/>
      </c>
      <c r="AG53" s="21">
        <f>IF(OR(AND(Z53&lt;&gt;"",Z53&lt;TODAY()),AND(W53&lt;&gt;"",W53&lt;TODAY())),"Check Driver CPC or HS&amp;E test","")</f>
        <v/>
      </c>
      <c r="AH53" s="18" t="n"/>
      <c r="AI53" s="19" t="n"/>
      <c r="AJ53" s="18" t="n"/>
    </row>
    <row r="54">
      <c r="A54" s="18" t="n"/>
      <c r="B54" s="18" t="n"/>
      <c r="C54" s="18" t="n"/>
      <c r="D54" s="18" t="n"/>
      <c r="E54" s="18" t="n"/>
      <c r="F54" s="19" t="n"/>
      <c r="G54" s="20">
        <f>IF(OR(F54="",J54&lt;&gt;""),"",EDATE(F54,6))</f>
        <v/>
      </c>
      <c r="H54" s="19" t="n"/>
      <c r="I54" s="20">
        <f>IF(H54="","",EDATE(H54,24))</f>
        <v/>
      </c>
      <c r="J54" s="19" t="n"/>
      <c r="K54" s="19" t="n"/>
      <c r="L54" s="18" t="n"/>
      <c r="M54" s="19" t="n"/>
      <c r="N54" s="19" t="n"/>
      <c r="O54" s="19" t="n"/>
      <c r="P54" s="19" t="n"/>
      <c r="Q54" s="19" t="n"/>
      <c r="R54" s="19" t="n"/>
      <c r="S54" s="18" t="n"/>
      <c r="T54" s="18" t="n"/>
      <c r="U54" s="19" t="n"/>
      <c r="V54" s="18" t="n"/>
      <c r="W54" s="20">
        <f>IF(U54="","",EDATE(U54,12*$B$5))</f>
        <v/>
      </c>
      <c r="X54" s="18" t="n"/>
      <c r="Y54" s="19" t="n"/>
      <c r="Z54" s="19" t="n"/>
      <c r="AA54" s="19" t="n"/>
      <c r="AB54" s="18" t="n"/>
      <c r="AC54" s="20">
        <f>IF(COUNT(J54,K54,M54,N54,O54,P54,Q54,R54)=0,"",MIN(J54,K54,M54,N54,O54,P54,Q54,R54))</f>
        <v/>
      </c>
      <c r="AD54" s="20">
        <f>IF(AC54="","",EDATE(AC54,-$B$3))</f>
        <v/>
      </c>
      <c r="AE54" s="21">
        <f>IF(AC54="",IF(D54="Applied for","Applied for","No dates"),IF(AC54&lt;TODAY(),"Expired",IF(AC54&lt;=EDATE(TODAY(),$B$3),"Book now",IF(D54="Applied for","Applied for",IF(OR(AA54="",AA54&lt;EDATE(TODAY(),-$B$4)),"Check","OK")))))</f>
        <v/>
      </c>
      <c r="AF54" s="21">
        <f>IF(AND(COUNT(J54,K54)&gt;0,MIN(J54,K54)&lt;TODAY(),COUNT(M54,N54,O54)&gt;0),"M1 or M2 expired: M3, M4 and M5 not valid until M1 and M2 are renewed","")</f>
        <v/>
      </c>
      <c r="AG54" s="21">
        <f>IF(OR(AND(Z54&lt;&gt;"",Z54&lt;TODAY()),AND(W54&lt;&gt;"",W54&lt;TODAY())),"Check Driver CPC or HS&amp;E test","")</f>
        <v/>
      </c>
      <c r="AH54" s="18" t="n"/>
      <c r="AI54" s="19" t="n"/>
      <c r="AJ54" s="18" t="n"/>
    </row>
    <row r="55">
      <c r="A55" s="18" t="n"/>
      <c r="B55" s="18" t="n"/>
      <c r="C55" s="18" t="n"/>
      <c r="D55" s="18" t="n"/>
      <c r="E55" s="18" t="n"/>
      <c r="F55" s="19" t="n"/>
      <c r="G55" s="20">
        <f>IF(OR(F55="",J55&lt;&gt;""),"",EDATE(F55,6))</f>
        <v/>
      </c>
      <c r="H55" s="19" t="n"/>
      <c r="I55" s="20">
        <f>IF(H55="","",EDATE(H55,24))</f>
        <v/>
      </c>
      <c r="J55" s="19" t="n"/>
      <c r="K55" s="19" t="n"/>
      <c r="L55" s="18" t="n"/>
      <c r="M55" s="19" t="n"/>
      <c r="N55" s="19" t="n"/>
      <c r="O55" s="19" t="n"/>
      <c r="P55" s="19" t="n"/>
      <c r="Q55" s="19" t="n"/>
      <c r="R55" s="19" t="n"/>
      <c r="S55" s="18" t="n"/>
      <c r="T55" s="18" t="n"/>
      <c r="U55" s="19" t="n"/>
      <c r="V55" s="18" t="n"/>
      <c r="W55" s="20">
        <f>IF(U55="","",EDATE(U55,12*$B$5))</f>
        <v/>
      </c>
      <c r="X55" s="18" t="n"/>
      <c r="Y55" s="19" t="n"/>
      <c r="Z55" s="19" t="n"/>
      <c r="AA55" s="19" t="n"/>
      <c r="AB55" s="18" t="n"/>
      <c r="AC55" s="20">
        <f>IF(COUNT(J55,K55,M55,N55,O55,P55,Q55,R55)=0,"",MIN(J55,K55,M55,N55,O55,P55,Q55,R55))</f>
        <v/>
      </c>
      <c r="AD55" s="20">
        <f>IF(AC55="","",EDATE(AC55,-$B$3))</f>
        <v/>
      </c>
      <c r="AE55" s="21">
        <f>IF(AC55="",IF(D55="Applied for","Applied for","No dates"),IF(AC55&lt;TODAY(),"Expired",IF(AC55&lt;=EDATE(TODAY(),$B$3),"Book now",IF(D55="Applied for","Applied for",IF(OR(AA55="",AA55&lt;EDATE(TODAY(),-$B$4)),"Check","OK")))))</f>
        <v/>
      </c>
      <c r="AF55" s="21">
        <f>IF(AND(COUNT(J55,K55)&gt;0,MIN(J55,K55)&lt;TODAY(),COUNT(M55,N55,O55)&gt;0),"M1 or M2 expired: M3, M4 and M5 not valid until M1 and M2 are renewed","")</f>
        <v/>
      </c>
      <c r="AG55" s="21">
        <f>IF(OR(AND(Z55&lt;&gt;"",Z55&lt;TODAY()),AND(W55&lt;&gt;"",W55&lt;TODAY())),"Check Driver CPC or HS&amp;E test","")</f>
        <v/>
      </c>
      <c r="AH55" s="18" t="n"/>
      <c r="AI55" s="19" t="n"/>
      <c r="AJ55" s="18" t="n"/>
    </row>
    <row r="56">
      <c r="A56" s="18" t="n"/>
      <c r="B56" s="18" t="n"/>
      <c r="C56" s="18" t="n"/>
      <c r="D56" s="18" t="n"/>
      <c r="E56" s="18" t="n"/>
      <c r="F56" s="19" t="n"/>
      <c r="G56" s="20">
        <f>IF(OR(F56="",J56&lt;&gt;""),"",EDATE(F56,6))</f>
        <v/>
      </c>
      <c r="H56" s="19" t="n"/>
      <c r="I56" s="20">
        <f>IF(H56="","",EDATE(H56,24))</f>
        <v/>
      </c>
      <c r="J56" s="19" t="n"/>
      <c r="K56" s="19" t="n"/>
      <c r="L56" s="18" t="n"/>
      <c r="M56" s="19" t="n"/>
      <c r="N56" s="19" t="n"/>
      <c r="O56" s="19" t="n"/>
      <c r="P56" s="19" t="n"/>
      <c r="Q56" s="19" t="n"/>
      <c r="R56" s="19" t="n"/>
      <c r="S56" s="18" t="n"/>
      <c r="T56" s="18" t="n"/>
      <c r="U56" s="19" t="n"/>
      <c r="V56" s="18" t="n"/>
      <c r="W56" s="20">
        <f>IF(U56="","",EDATE(U56,12*$B$5))</f>
        <v/>
      </c>
      <c r="X56" s="18" t="n"/>
      <c r="Y56" s="19" t="n"/>
      <c r="Z56" s="19" t="n"/>
      <c r="AA56" s="19" t="n"/>
      <c r="AB56" s="18" t="n"/>
      <c r="AC56" s="20">
        <f>IF(COUNT(J56,K56,M56,N56,O56,P56,Q56,R56)=0,"",MIN(J56,K56,M56,N56,O56,P56,Q56,R56))</f>
        <v/>
      </c>
      <c r="AD56" s="20">
        <f>IF(AC56="","",EDATE(AC56,-$B$3))</f>
        <v/>
      </c>
      <c r="AE56" s="21">
        <f>IF(AC56="",IF(D56="Applied for","Applied for","No dates"),IF(AC56&lt;TODAY(),"Expired",IF(AC56&lt;=EDATE(TODAY(),$B$3),"Book now",IF(D56="Applied for","Applied for",IF(OR(AA56="",AA56&lt;EDATE(TODAY(),-$B$4)),"Check","OK")))))</f>
        <v/>
      </c>
      <c r="AF56" s="21">
        <f>IF(AND(COUNT(J56,K56)&gt;0,MIN(J56,K56)&lt;TODAY(),COUNT(M56,N56,O56)&gt;0),"M1 or M2 expired: M3, M4 and M5 not valid until M1 and M2 are renewed","")</f>
        <v/>
      </c>
      <c r="AG56" s="21">
        <f>IF(OR(AND(Z56&lt;&gt;"",Z56&lt;TODAY()),AND(W56&lt;&gt;"",W56&lt;TODAY())),"Check Driver CPC or HS&amp;E test","")</f>
        <v/>
      </c>
      <c r="AH56" s="18" t="n"/>
      <c r="AI56" s="19" t="n"/>
      <c r="AJ56" s="18" t="n"/>
    </row>
    <row r="57">
      <c r="A57" s="18" t="n"/>
      <c r="B57" s="18" t="n"/>
      <c r="C57" s="18" t="n"/>
      <c r="D57" s="18" t="n"/>
      <c r="E57" s="18" t="n"/>
      <c r="F57" s="19" t="n"/>
      <c r="G57" s="20">
        <f>IF(OR(F57="",J57&lt;&gt;""),"",EDATE(F57,6))</f>
        <v/>
      </c>
      <c r="H57" s="19" t="n"/>
      <c r="I57" s="20">
        <f>IF(H57="","",EDATE(H57,24))</f>
        <v/>
      </c>
      <c r="J57" s="19" t="n"/>
      <c r="K57" s="19" t="n"/>
      <c r="L57" s="18" t="n"/>
      <c r="M57" s="19" t="n"/>
      <c r="N57" s="19" t="n"/>
      <c r="O57" s="19" t="n"/>
      <c r="P57" s="19" t="n"/>
      <c r="Q57" s="19" t="n"/>
      <c r="R57" s="19" t="n"/>
      <c r="S57" s="18" t="n"/>
      <c r="T57" s="18" t="n"/>
      <c r="U57" s="19" t="n"/>
      <c r="V57" s="18" t="n"/>
      <c r="W57" s="20">
        <f>IF(U57="","",EDATE(U57,12*$B$5))</f>
        <v/>
      </c>
      <c r="X57" s="18" t="n"/>
      <c r="Y57" s="19" t="n"/>
      <c r="Z57" s="19" t="n"/>
      <c r="AA57" s="19" t="n"/>
      <c r="AB57" s="18" t="n"/>
      <c r="AC57" s="20">
        <f>IF(COUNT(J57,K57,M57,N57,O57,P57,Q57,R57)=0,"",MIN(J57,K57,M57,N57,O57,P57,Q57,R57))</f>
        <v/>
      </c>
      <c r="AD57" s="20">
        <f>IF(AC57="","",EDATE(AC57,-$B$3))</f>
        <v/>
      </c>
      <c r="AE57" s="21">
        <f>IF(AC57="",IF(D57="Applied for","Applied for","No dates"),IF(AC57&lt;TODAY(),"Expired",IF(AC57&lt;=EDATE(TODAY(),$B$3),"Book now",IF(D57="Applied for","Applied for",IF(OR(AA57="",AA57&lt;EDATE(TODAY(),-$B$4)),"Check","OK")))))</f>
        <v/>
      </c>
      <c r="AF57" s="21">
        <f>IF(AND(COUNT(J57,K57)&gt;0,MIN(J57,K57)&lt;TODAY(),COUNT(M57,N57,O57)&gt;0),"M1 or M2 expired: M3, M4 and M5 not valid until M1 and M2 are renewed","")</f>
        <v/>
      </c>
      <c r="AG57" s="21">
        <f>IF(OR(AND(Z57&lt;&gt;"",Z57&lt;TODAY()),AND(W57&lt;&gt;"",W57&lt;TODAY())),"Check Driver CPC or HS&amp;E test","")</f>
        <v/>
      </c>
      <c r="AH57" s="18" t="n"/>
      <c r="AI57" s="19" t="n"/>
      <c r="AJ57" s="18" t="n"/>
    </row>
    <row r="58">
      <c r="A58" s="18" t="n"/>
      <c r="B58" s="18" t="n"/>
      <c r="C58" s="18" t="n"/>
      <c r="D58" s="18" t="n"/>
      <c r="E58" s="18" t="n"/>
      <c r="F58" s="19" t="n"/>
      <c r="G58" s="20">
        <f>IF(OR(F58="",J58&lt;&gt;""),"",EDATE(F58,6))</f>
        <v/>
      </c>
      <c r="H58" s="19" t="n"/>
      <c r="I58" s="20">
        <f>IF(H58="","",EDATE(H58,24))</f>
        <v/>
      </c>
      <c r="J58" s="19" t="n"/>
      <c r="K58" s="19" t="n"/>
      <c r="L58" s="18" t="n"/>
      <c r="M58" s="19" t="n"/>
      <c r="N58" s="19" t="n"/>
      <c r="O58" s="19" t="n"/>
      <c r="P58" s="19" t="n"/>
      <c r="Q58" s="19" t="n"/>
      <c r="R58" s="19" t="n"/>
      <c r="S58" s="18" t="n"/>
      <c r="T58" s="18" t="n"/>
      <c r="U58" s="19" t="n"/>
      <c r="V58" s="18" t="n"/>
      <c r="W58" s="20">
        <f>IF(U58="","",EDATE(U58,12*$B$5))</f>
        <v/>
      </c>
      <c r="X58" s="18" t="n"/>
      <c r="Y58" s="19" t="n"/>
      <c r="Z58" s="19" t="n"/>
      <c r="AA58" s="19" t="n"/>
      <c r="AB58" s="18" t="n"/>
      <c r="AC58" s="20">
        <f>IF(COUNT(J58,K58,M58,N58,O58,P58,Q58,R58)=0,"",MIN(J58,K58,M58,N58,O58,P58,Q58,R58))</f>
        <v/>
      </c>
      <c r="AD58" s="20">
        <f>IF(AC58="","",EDATE(AC58,-$B$3))</f>
        <v/>
      </c>
      <c r="AE58" s="21">
        <f>IF(AC58="",IF(D58="Applied for","Applied for","No dates"),IF(AC58&lt;TODAY(),"Expired",IF(AC58&lt;=EDATE(TODAY(),$B$3),"Book now",IF(D58="Applied for","Applied for",IF(OR(AA58="",AA58&lt;EDATE(TODAY(),-$B$4)),"Check","OK")))))</f>
        <v/>
      </c>
      <c r="AF58" s="21">
        <f>IF(AND(COUNT(J58,K58)&gt;0,MIN(J58,K58)&lt;TODAY(),COUNT(M58,N58,O58)&gt;0),"M1 or M2 expired: M3, M4 and M5 not valid until M1 and M2 are renewed","")</f>
        <v/>
      </c>
      <c r="AG58" s="21">
        <f>IF(OR(AND(Z58&lt;&gt;"",Z58&lt;TODAY()),AND(W58&lt;&gt;"",W58&lt;TODAY())),"Check Driver CPC or HS&amp;E test","")</f>
        <v/>
      </c>
      <c r="AH58" s="18" t="n"/>
      <c r="AI58" s="19" t="n"/>
      <c r="AJ58" s="18" t="n"/>
    </row>
    <row r="59">
      <c r="A59" s="18" t="n"/>
      <c r="B59" s="18" t="n"/>
      <c r="C59" s="18" t="n"/>
      <c r="D59" s="18" t="n"/>
      <c r="E59" s="18" t="n"/>
      <c r="F59" s="19" t="n"/>
      <c r="G59" s="20">
        <f>IF(OR(F59="",J59&lt;&gt;""),"",EDATE(F59,6))</f>
        <v/>
      </c>
      <c r="H59" s="19" t="n"/>
      <c r="I59" s="20">
        <f>IF(H59="","",EDATE(H59,24))</f>
        <v/>
      </c>
      <c r="J59" s="19" t="n"/>
      <c r="K59" s="19" t="n"/>
      <c r="L59" s="18" t="n"/>
      <c r="M59" s="19" t="n"/>
      <c r="N59" s="19" t="n"/>
      <c r="O59" s="19" t="n"/>
      <c r="P59" s="19" t="n"/>
      <c r="Q59" s="19" t="n"/>
      <c r="R59" s="19" t="n"/>
      <c r="S59" s="18" t="n"/>
      <c r="T59" s="18" t="n"/>
      <c r="U59" s="19" t="n"/>
      <c r="V59" s="18" t="n"/>
      <c r="W59" s="20">
        <f>IF(U59="","",EDATE(U59,12*$B$5))</f>
        <v/>
      </c>
      <c r="X59" s="18" t="n"/>
      <c r="Y59" s="19" t="n"/>
      <c r="Z59" s="19" t="n"/>
      <c r="AA59" s="19" t="n"/>
      <c r="AB59" s="18" t="n"/>
      <c r="AC59" s="20">
        <f>IF(COUNT(J59,K59,M59,N59,O59,P59,Q59,R59)=0,"",MIN(J59,K59,M59,N59,O59,P59,Q59,R59))</f>
        <v/>
      </c>
      <c r="AD59" s="20">
        <f>IF(AC59="","",EDATE(AC59,-$B$3))</f>
        <v/>
      </c>
      <c r="AE59" s="21">
        <f>IF(AC59="",IF(D59="Applied for","Applied for","No dates"),IF(AC59&lt;TODAY(),"Expired",IF(AC59&lt;=EDATE(TODAY(),$B$3),"Book now",IF(D59="Applied for","Applied for",IF(OR(AA59="",AA59&lt;EDATE(TODAY(),-$B$4)),"Check","OK")))))</f>
        <v/>
      </c>
      <c r="AF59" s="21">
        <f>IF(AND(COUNT(J59,K59)&gt;0,MIN(J59,K59)&lt;TODAY(),COUNT(M59,N59,O59)&gt;0),"M1 or M2 expired: M3, M4 and M5 not valid until M1 and M2 are renewed","")</f>
        <v/>
      </c>
      <c r="AG59" s="21">
        <f>IF(OR(AND(Z59&lt;&gt;"",Z59&lt;TODAY()),AND(W59&lt;&gt;"",W59&lt;TODAY())),"Check Driver CPC or HS&amp;E test","")</f>
        <v/>
      </c>
      <c r="AH59" s="18" t="n"/>
      <c r="AI59" s="19" t="n"/>
      <c r="AJ59" s="18" t="n"/>
    </row>
    <row r="60">
      <c r="A60" s="18" t="n"/>
      <c r="B60" s="18" t="n"/>
      <c r="C60" s="18" t="n"/>
      <c r="D60" s="18" t="n"/>
      <c r="E60" s="18" t="n"/>
      <c r="F60" s="19" t="n"/>
      <c r="G60" s="20">
        <f>IF(OR(F60="",J60&lt;&gt;""),"",EDATE(F60,6))</f>
        <v/>
      </c>
      <c r="H60" s="19" t="n"/>
      <c r="I60" s="20">
        <f>IF(H60="","",EDATE(H60,24))</f>
        <v/>
      </c>
      <c r="J60" s="19" t="n"/>
      <c r="K60" s="19" t="n"/>
      <c r="L60" s="18" t="n"/>
      <c r="M60" s="19" t="n"/>
      <c r="N60" s="19" t="n"/>
      <c r="O60" s="19" t="n"/>
      <c r="P60" s="19" t="n"/>
      <c r="Q60" s="19" t="n"/>
      <c r="R60" s="19" t="n"/>
      <c r="S60" s="18" t="n"/>
      <c r="T60" s="18" t="n"/>
      <c r="U60" s="19" t="n"/>
      <c r="V60" s="18" t="n"/>
      <c r="W60" s="20">
        <f>IF(U60="","",EDATE(U60,12*$B$5))</f>
        <v/>
      </c>
      <c r="X60" s="18" t="n"/>
      <c r="Y60" s="19" t="n"/>
      <c r="Z60" s="19" t="n"/>
      <c r="AA60" s="19" t="n"/>
      <c r="AB60" s="18" t="n"/>
      <c r="AC60" s="20">
        <f>IF(COUNT(J60,K60,M60,N60,O60,P60,Q60,R60)=0,"",MIN(J60,K60,M60,N60,O60,P60,Q60,R60))</f>
        <v/>
      </c>
      <c r="AD60" s="20">
        <f>IF(AC60="","",EDATE(AC60,-$B$3))</f>
        <v/>
      </c>
      <c r="AE60" s="21">
        <f>IF(AC60="",IF(D60="Applied for","Applied for","No dates"),IF(AC60&lt;TODAY(),"Expired",IF(AC60&lt;=EDATE(TODAY(),$B$3),"Book now",IF(D60="Applied for","Applied for",IF(OR(AA60="",AA60&lt;EDATE(TODAY(),-$B$4)),"Check","OK")))))</f>
        <v/>
      </c>
      <c r="AF60" s="21">
        <f>IF(AND(COUNT(J60,K60)&gt;0,MIN(J60,K60)&lt;TODAY(),COUNT(M60,N60,O60)&gt;0),"M1 or M2 expired: M3, M4 and M5 not valid until M1 and M2 are renewed","")</f>
        <v/>
      </c>
      <c r="AG60" s="21">
        <f>IF(OR(AND(Z60&lt;&gt;"",Z60&lt;TODAY()),AND(W60&lt;&gt;"",W60&lt;TODAY())),"Check Driver CPC or HS&amp;E test","")</f>
        <v/>
      </c>
      <c r="AH60" s="18" t="n"/>
      <c r="AI60" s="19" t="n"/>
      <c r="AJ60" s="18" t="n"/>
    </row>
    <row r="61">
      <c r="A61" s="18" t="n"/>
      <c r="B61" s="18" t="n"/>
      <c r="C61" s="18" t="n"/>
      <c r="D61" s="18" t="n"/>
      <c r="E61" s="18" t="n"/>
      <c r="F61" s="19" t="n"/>
      <c r="G61" s="20">
        <f>IF(OR(F61="",J61&lt;&gt;""),"",EDATE(F61,6))</f>
        <v/>
      </c>
      <c r="H61" s="19" t="n"/>
      <c r="I61" s="20">
        <f>IF(H61="","",EDATE(H61,24))</f>
        <v/>
      </c>
      <c r="J61" s="19" t="n"/>
      <c r="K61" s="19" t="n"/>
      <c r="L61" s="18" t="n"/>
      <c r="M61" s="19" t="n"/>
      <c r="N61" s="19" t="n"/>
      <c r="O61" s="19" t="n"/>
      <c r="P61" s="19" t="n"/>
      <c r="Q61" s="19" t="n"/>
      <c r="R61" s="19" t="n"/>
      <c r="S61" s="18" t="n"/>
      <c r="T61" s="18" t="n"/>
      <c r="U61" s="19" t="n"/>
      <c r="V61" s="18" t="n"/>
      <c r="W61" s="20">
        <f>IF(U61="","",EDATE(U61,12*$B$5))</f>
        <v/>
      </c>
      <c r="X61" s="18" t="n"/>
      <c r="Y61" s="19" t="n"/>
      <c r="Z61" s="19" t="n"/>
      <c r="AA61" s="19" t="n"/>
      <c r="AB61" s="18" t="n"/>
      <c r="AC61" s="20">
        <f>IF(COUNT(J61,K61,M61,N61,O61,P61,Q61,R61)=0,"",MIN(J61,K61,M61,N61,O61,P61,Q61,R61))</f>
        <v/>
      </c>
      <c r="AD61" s="20">
        <f>IF(AC61="","",EDATE(AC61,-$B$3))</f>
        <v/>
      </c>
      <c r="AE61" s="21">
        <f>IF(AC61="",IF(D61="Applied for","Applied for","No dates"),IF(AC61&lt;TODAY(),"Expired",IF(AC61&lt;=EDATE(TODAY(),$B$3),"Book now",IF(D61="Applied for","Applied for",IF(OR(AA61="",AA61&lt;EDATE(TODAY(),-$B$4)),"Check","OK")))))</f>
        <v/>
      </c>
      <c r="AF61" s="21">
        <f>IF(AND(COUNT(J61,K61)&gt;0,MIN(J61,K61)&lt;TODAY(),COUNT(M61,N61,O61)&gt;0),"M1 or M2 expired: M3, M4 and M5 not valid until M1 and M2 are renewed","")</f>
        <v/>
      </c>
      <c r="AG61" s="21">
        <f>IF(OR(AND(Z61&lt;&gt;"",Z61&lt;TODAY()),AND(W61&lt;&gt;"",W61&lt;TODAY())),"Check Driver CPC or HS&amp;E test","")</f>
        <v/>
      </c>
      <c r="AH61" s="18" t="n"/>
      <c r="AI61" s="19" t="n"/>
      <c r="AJ61" s="18" t="n"/>
    </row>
    <row r="62">
      <c r="A62" s="18" t="n"/>
      <c r="B62" s="18" t="n"/>
      <c r="C62" s="18" t="n"/>
      <c r="D62" s="18" t="n"/>
      <c r="E62" s="18" t="n"/>
      <c r="F62" s="19" t="n"/>
      <c r="G62" s="20">
        <f>IF(OR(F62="",J62&lt;&gt;""),"",EDATE(F62,6))</f>
        <v/>
      </c>
      <c r="H62" s="19" t="n"/>
      <c r="I62" s="20">
        <f>IF(H62="","",EDATE(H62,24))</f>
        <v/>
      </c>
      <c r="J62" s="19" t="n"/>
      <c r="K62" s="19" t="n"/>
      <c r="L62" s="18" t="n"/>
      <c r="M62" s="19" t="n"/>
      <c r="N62" s="19" t="n"/>
      <c r="O62" s="19" t="n"/>
      <c r="P62" s="19" t="n"/>
      <c r="Q62" s="19" t="n"/>
      <c r="R62" s="19" t="n"/>
      <c r="S62" s="18" t="n"/>
      <c r="T62" s="18" t="n"/>
      <c r="U62" s="19" t="n"/>
      <c r="V62" s="18" t="n"/>
      <c r="W62" s="20">
        <f>IF(U62="","",EDATE(U62,12*$B$5))</f>
        <v/>
      </c>
      <c r="X62" s="18" t="n"/>
      <c r="Y62" s="19" t="n"/>
      <c r="Z62" s="19" t="n"/>
      <c r="AA62" s="19" t="n"/>
      <c r="AB62" s="18" t="n"/>
      <c r="AC62" s="20">
        <f>IF(COUNT(J62,K62,M62,N62,O62,P62,Q62,R62)=0,"",MIN(J62,K62,M62,N62,O62,P62,Q62,R62))</f>
        <v/>
      </c>
      <c r="AD62" s="20">
        <f>IF(AC62="","",EDATE(AC62,-$B$3))</f>
        <v/>
      </c>
      <c r="AE62" s="21">
        <f>IF(AC62="",IF(D62="Applied for","Applied for","No dates"),IF(AC62&lt;TODAY(),"Expired",IF(AC62&lt;=EDATE(TODAY(),$B$3),"Book now",IF(D62="Applied for","Applied for",IF(OR(AA62="",AA62&lt;EDATE(TODAY(),-$B$4)),"Check","OK")))))</f>
        <v/>
      </c>
      <c r="AF62" s="21">
        <f>IF(AND(COUNT(J62,K62)&gt;0,MIN(J62,K62)&lt;TODAY(),COUNT(M62,N62,O62)&gt;0),"M1 or M2 expired: M3, M4 and M5 not valid until M1 and M2 are renewed","")</f>
        <v/>
      </c>
      <c r="AG62" s="21">
        <f>IF(OR(AND(Z62&lt;&gt;"",Z62&lt;TODAY()),AND(W62&lt;&gt;"",W62&lt;TODAY())),"Check Driver CPC or HS&amp;E test","")</f>
        <v/>
      </c>
      <c r="AH62" s="18" t="n"/>
      <c r="AI62" s="19" t="n"/>
      <c r="AJ62" s="18" t="n"/>
    </row>
    <row r="63">
      <c r="A63" s="18" t="n"/>
      <c r="B63" s="18" t="n"/>
      <c r="C63" s="18" t="n"/>
      <c r="D63" s="18" t="n"/>
      <c r="E63" s="18" t="n"/>
      <c r="F63" s="19" t="n"/>
      <c r="G63" s="20">
        <f>IF(OR(F63="",J63&lt;&gt;""),"",EDATE(F63,6))</f>
        <v/>
      </c>
      <c r="H63" s="19" t="n"/>
      <c r="I63" s="20">
        <f>IF(H63="","",EDATE(H63,24))</f>
        <v/>
      </c>
      <c r="J63" s="19" t="n"/>
      <c r="K63" s="19" t="n"/>
      <c r="L63" s="18" t="n"/>
      <c r="M63" s="19" t="n"/>
      <c r="N63" s="19" t="n"/>
      <c r="O63" s="19" t="n"/>
      <c r="P63" s="19" t="n"/>
      <c r="Q63" s="19" t="n"/>
      <c r="R63" s="19" t="n"/>
      <c r="S63" s="18" t="n"/>
      <c r="T63" s="18" t="n"/>
      <c r="U63" s="19" t="n"/>
      <c r="V63" s="18" t="n"/>
      <c r="W63" s="20">
        <f>IF(U63="","",EDATE(U63,12*$B$5))</f>
        <v/>
      </c>
      <c r="X63" s="18" t="n"/>
      <c r="Y63" s="19" t="n"/>
      <c r="Z63" s="19" t="n"/>
      <c r="AA63" s="19" t="n"/>
      <c r="AB63" s="18" t="n"/>
      <c r="AC63" s="20">
        <f>IF(COUNT(J63,K63,M63,N63,O63,P63,Q63,R63)=0,"",MIN(J63,K63,M63,N63,O63,P63,Q63,R63))</f>
        <v/>
      </c>
      <c r="AD63" s="20">
        <f>IF(AC63="","",EDATE(AC63,-$B$3))</f>
        <v/>
      </c>
      <c r="AE63" s="21">
        <f>IF(AC63="",IF(D63="Applied for","Applied for","No dates"),IF(AC63&lt;TODAY(),"Expired",IF(AC63&lt;=EDATE(TODAY(),$B$3),"Book now",IF(D63="Applied for","Applied for",IF(OR(AA63="",AA63&lt;EDATE(TODAY(),-$B$4)),"Check","OK")))))</f>
        <v/>
      </c>
      <c r="AF63" s="21">
        <f>IF(AND(COUNT(J63,K63)&gt;0,MIN(J63,K63)&lt;TODAY(),COUNT(M63,N63,O63)&gt;0),"M1 or M2 expired: M3, M4 and M5 not valid until M1 and M2 are renewed","")</f>
        <v/>
      </c>
      <c r="AG63" s="21">
        <f>IF(OR(AND(Z63&lt;&gt;"",Z63&lt;TODAY()),AND(W63&lt;&gt;"",W63&lt;TODAY())),"Check Driver CPC or HS&amp;E test","")</f>
        <v/>
      </c>
      <c r="AH63" s="18" t="n"/>
      <c r="AI63" s="19" t="n"/>
      <c r="AJ63" s="18" t="n"/>
    </row>
    <row r="64">
      <c r="A64" s="18" t="n"/>
      <c r="B64" s="18" t="n"/>
      <c r="C64" s="18" t="n"/>
      <c r="D64" s="18" t="n"/>
      <c r="E64" s="18" t="n"/>
      <c r="F64" s="19" t="n"/>
      <c r="G64" s="20">
        <f>IF(OR(F64="",J64&lt;&gt;""),"",EDATE(F64,6))</f>
        <v/>
      </c>
      <c r="H64" s="19" t="n"/>
      <c r="I64" s="20">
        <f>IF(H64="","",EDATE(H64,24))</f>
        <v/>
      </c>
      <c r="J64" s="19" t="n"/>
      <c r="K64" s="19" t="n"/>
      <c r="L64" s="18" t="n"/>
      <c r="M64" s="19" t="n"/>
      <c r="N64" s="19" t="n"/>
      <c r="O64" s="19" t="n"/>
      <c r="P64" s="19" t="n"/>
      <c r="Q64" s="19" t="n"/>
      <c r="R64" s="19" t="n"/>
      <c r="S64" s="18" t="n"/>
      <c r="T64" s="18" t="n"/>
      <c r="U64" s="19" t="n"/>
      <c r="V64" s="18" t="n"/>
      <c r="W64" s="20">
        <f>IF(U64="","",EDATE(U64,12*$B$5))</f>
        <v/>
      </c>
      <c r="X64" s="18" t="n"/>
      <c r="Y64" s="19" t="n"/>
      <c r="Z64" s="19" t="n"/>
      <c r="AA64" s="19" t="n"/>
      <c r="AB64" s="18" t="n"/>
      <c r="AC64" s="20">
        <f>IF(COUNT(J64,K64,M64,N64,O64,P64,Q64,R64)=0,"",MIN(J64,K64,M64,N64,O64,P64,Q64,R64))</f>
        <v/>
      </c>
      <c r="AD64" s="20">
        <f>IF(AC64="","",EDATE(AC64,-$B$3))</f>
        <v/>
      </c>
      <c r="AE64" s="21">
        <f>IF(AC64="",IF(D64="Applied for","Applied for","No dates"),IF(AC64&lt;TODAY(),"Expired",IF(AC64&lt;=EDATE(TODAY(),$B$3),"Book now",IF(D64="Applied for","Applied for",IF(OR(AA64="",AA64&lt;EDATE(TODAY(),-$B$4)),"Check","OK")))))</f>
        <v/>
      </c>
      <c r="AF64" s="21">
        <f>IF(AND(COUNT(J64,K64)&gt;0,MIN(J64,K64)&lt;TODAY(),COUNT(M64,N64,O64)&gt;0),"M1 or M2 expired: M3, M4 and M5 not valid until M1 and M2 are renewed","")</f>
        <v/>
      </c>
      <c r="AG64" s="21">
        <f>IF(OR(AND(Z64&lt;&gt;"",Z64&lt;TODAY()),AND(W64&lt;&gt;"",W64&lt;TODAY())),"Check Driver CPC or HS&amp;E test","")</f>
        <v/>
      </c>
      <c r="AH64" s="18" t="n"/>
      <c r="AI64" s="19" t="n"/>
      <c r="AJ64" s="18" t="n"/>
    </row>
    <row r="65">
      <c r="A65" s="18" t="n"/>
      <c r="B65" s="18" t="n"/>
      <c r="C65" s="18" t="n"/>
      <c r="D65" s="18" t="n"/>
      <c r="E65" s="18" t="n"/>
      <c r="F65" s="19" t="n"/>
      <c r="G65" s="20">
        <f>IF(OR(F65="",J65&lt;&gt;""),"",EDATE(F65,6))</f>
        <v/>
      </c>
      <c r="H65" s="19" t="n"/>
      <c r="I65" s="20">
        <f>IF(H65="","",EDATE(H65,24))</f>
        <v/>
      </c>
      <c r="J65" s="19" t="n"/>
      <c r="K65" s="19" t="n"/>
      <c r="L65" s="18" t="n"/>
      <c r="M65" s="19" t="n"/>
      <c r="N65" s="19" t="n"/>
      <c r="O65" s="19" t="n"/>
      <c r="P65" s="19" t="n"/>
      <c r="Q65" s="19" t="n"/>
      <c r="R65" s="19" t="n"/>
      <c r="S65" s="18" t="n"/>
      <c r="T65" s="18" t="n"/>
      <c r="U65" s="19" t="n"/>
      <c r="V65" s="18" t="n"/>
      <c r="W65" s="20">
        <f>IF(U65="","",EDATE(U65,12*$B$5))</f>
        <v/>
      </c>
      <c r="X65" s="18" t="n"/>
      <c r="Y65" s="19" t="n"/>
      <c r="Z65" s="19" t="n"/>
      <c r="AA65" s="19" t="n"/>
      <c r="AB65" s="18" t="n"/>
      <c r="AC65" s="20">
        <f>IF(COUNT(J65,K65,M65,N65,O65,P65,Q65,R65)=0,"",MIN(J65,K65,M65,N65,O65,P65,Q65,R65))</f>
        <v/>
      </c>
      <c r="AD65" s="20">
        <f>IF(AC65="","",EDATE(AC65,-$B$3))</f>
        <v/>
      </c>
      <c r="AE65" s="21">
        <f>IF(AC65="",IF(D65="Applied for","Applied for","No dates"),IF(AC65&lt;TODAY(),"Expired",IF(AC65&lt;=EDATE(TODAY(),$B$3),"Book now",IF(D65="Applied for","Applied for",IF(OR(AA65="",AA65&lt;EDATE(TODAY(),-$B$4)),"Check","OK")))))</f>
        <v/>
      </c>
      <c r="AF65" s="21">
        <f>IF(AND(COUNT(J65,K65)&gt;0,MIN(J65,K65)&lt;TODAY(),COUNT(M65,N65,O65)&gt;0),"M1 or M2 expired: M3, M4 and M5 not valid until M1 and M2 are renewed","")</f>
        <v/>
      </c>
      <c r="AG65" s="21">
        <f>IF(OR(AND(Z65&lt;&gt;"",Z65&lt;TODAY()),AND(W65&lt;&gt;"",W65&lt;TODAY())),"Check Driver CPC or HS&amp;E test","")</f>
        <v/>
      </c>
      <c r="AH65" s="18" t="n"/>
      <c r="AI65" s="19" t="n"/>
      <c r="AJ65" s="18" t="n"/>
    </row>
    <row r="66">
      <c r="A66" s="18" t="n"/>
      <c r="B66" s="18" t="n"/>
      <c r="C66" s="18" t="n"/>
      <c r="D66" s="18" t="n"/>
      <c r="E66" s="18" t="n"/>
      <c r="F66" s="19" t="n"/>
      <c r="G66" s="20">
        <f>IF(OR(F66="",J66&lt;&gt;""),"",EDATE(F66,6))</f>
        <v/>
      </c>
      <c r="H66" s="19" t="n"/>
      <c r="I66" s="20">
        <f>IF(H66="","",EDATE(H66,24))</f>
        <v/>
      </c>
      <c r="J66" s="19" t="n"/>
      <c r="K66" s="19" t="n"/>
      <c r="L66" s="18" t="n"/>
      <c r="M66" s="19" t="n"/>
      <c r="N66" s="19" t="n"/>
      <c r="O66" s="19" t="n"/>
      <c r="P66" s="19" t="n"/>
      <c r="Q66" s="19" t="n"/>
      <c r="R66" s="19" t="n"/>
      <c r="S66" s="18" t="n"/>
      <c r="T66" s="18" t="n"/>
      <c r="U66" s="19" t="n"/>
      <c r="V66" s="18" t="n"/>
      <c r="W66" s="20">
        <f>IF(U66="","",EDATE(U66,12*$B$5))</f>
        <v/>
      </c>
      <c r="X66" s="18" t="n"/>
      <c r="Y66" s="19" t="n"/>
      <c r="Z66" s="19" t="n"/>
      <c r="AA66" s="19" t="n"/>
      <c r="AB66" s="18" t="n"/>
      <c r="AC66" s="20">
        <f>IF(COUNT(J66,K66,M66,N66,O66,P66,Q66,R66)=0,"",MIN(J66,K66,M66,N66,O66,P66,Q66,R66))</f>
        <v/>
      </c>
      <c r="AD66" s="20">
        <f>IF(AC66="","",EDATE(AC66,-$B$3))</f>
        <v/>
      </c>
      <c r="AE66" s="21">
        <f>IF(AC66="",IF(D66="Applied for","Applied for","No dates"),IF(AC66&lt;TODAY(),"Expired",IF(AC66&lt;=EDATE(TODAY(),$B$3),"Book now",IF(D66="Applied for","Applied for",IF(OR(AA66="",AA66&lt;EDATE(TODAY(),-$B$4)),"Check","OK")))))</f>
        <v/>
      </c>
      <c r="AF66" s="21">
        <f>IF(AND(COUNT(J66,K66)&gt;0,MIN(J66,K66)&lt;TODAY(),COUNT(M66,N66,O66)&gt;0),"M1 or M2 expired: M3, M4 and M5 not valid until M1 and M2 are renewed","")</f>
        <v/>
      </c>
      <c r="AG66" s="21">
        <f>IF(OR(AND(Z66&lt;&gt;"",Z66&lt;TODAY()),AND(W66&lt;&gt;"",W66&lt;TODAY())),"Check Driver CPC or HS&amp;E test","")</f>
        <v/>
      </c>
      <c r="AH66" s="18" t="n"/>
      <c r="AI66" s="19" t="n"/>
      <c r="AJ66" s="18" t="n"/>
    </row>
    <row r="67">
      <c r="A67" s="18" t="n"/>
      <c r="B67" s="18" t="n"/>
      <c r="C67" s="18" t="n"/>
      <c r="D67" s="18" t="n"/>
      <c r="E67" s="18" t="n"/>
      <c r="F67" s="19" t="n"/>
      <c r="G67" s="20">
        <f>IF(OR(F67="",J67&lt;&gt;""),"",EDATE(F67,6))</f>
        <v/>
      </c>
      <c r="H67" s="19" t="n"/>
      <c r="I67" s="20">
        <f>IF(H67="","",EDATE(H67,24))</f>
        <v/>
      </c>
      <c r="J67" s="19" t="n"/>
      <c r="K67" s="19" t="n"/>
      <c r="L67" s="18" t="n"/>
      <c r="M67" s="19" t="n"/>
      <c r="N67" s="19" t="n"/>
      <c r="O67" s="19" t="n"/>
      <c r="P67" s="19" t="n"/>
      <c r="Q67" s="19" t="n"/>
      <c r="R67" s="19" t="n"/>
      <c r="S67" s="18" t="n"/>
      <c r="T67" s="18" t="n"/>
      <c r="U67" s="19" t="n"/>
      <c r="V67" s="18" t="n"/>
      <c r="W67" s="20">
        <f>IF(U67="","",EDATE(U67,12*$B$5))</f>
        <v/>
      </c>
      <c r="X67" s="18" t="n"/>
      <c r="Y67" s="19" t="n"/>
      <c r="Z67" s="19" t="n"/>
      <c r="AA67" s="19" t="n"/>
      <c r="AB67" s="18" t="n"/>
      <c r="AC67" s="20">
        <f>IF(COUNT(J67,K67,M67,N67,O67,P67,Q67,R67)=0,"",MIN(J67,K67,M67,N67,O67,P67,Q67,R67))</f>
        <v/>
      </c>
      <c r="AD67" s="20">
        <f>IF(AC67="","",EDATE(AC67,-$B$3))</f>
        <v/>
      </c>
      <c r="AE67" s="21">
        <f>IF(AC67="",IF(D67="Applied for","Applied for","No dates"),IF(AC67&lt;TODAY(),"Expired",IF(AC67&lt;=EDATE(TODAY(),$B$3),"Book now",IF(D67="Applied for","Applied for",IF(OR(AA67="",AA67&lt;EDATE(TODAY(),-$B$4)),"Check","OK")))))</f>
        <v/>
      </c>
      <c r="AF67" s="21">
        <f>IF(AND(COUNT(J67,K67)&gt;0,MIN(J67,K67)&lt;TODAY(),COUNT(M67,N67,O67)&gt;0),"M1 or M2 expired: M3, M4 and M5 not valid until M1 and M2 are renewed","")</f>
        <v/>
      </c>
      <c r="AG67" s="21">
        <f>IF(OR(AND(Z67&lt;&gt;"",Z67&lt;TODAY()),AND(W67&lt;&gt;"",W67&lt;TODAY())),"Check Driver CPC or HS&amp;E test","")</f>
        <v/>
      </c>
      <c r="AH67" s="18" t="n"/>
      <c r="AI67" s="19" t="n"/>
      <c r="AJ67" s="18" t="n"/>
    </row>
    <row r="68">
      <c r="A68" s="18" t="n"/>
      <c r="B68" s="18" t="n"/>
      <c r="C68" s="18" t="n"/>
      <c r="D68" s="18" t="n"/>
      <c r="E68" s="18" t="n"/>
      <c r="F68" s="19" t="n"/>
      <c r="G68" s="20">
        <f>IF(OR(F68="",J68&lt;&gt;""),"",EDATE(F68,6))</f>
        <v/>
      </c>
      <c r="H68" s="19" t="n"/>
      <c r="I68" s="20">
        <f>IF(H68="","",EDATE(H68,24))</f>
        <v/>
      </c>
      <c r="J68" s="19" t="n"/>
      <c r="K68" s="19" t="n"/>
      <c r="L68" s="18" t="n"/>
      <c r="M68" s="19" t="n"/>
      <c r="N68" s="19" t="n"/>
      <c r="O68" s="19" t="n"/>
      <c r="P68" s="19" t="n"/>
      <c r="Q68" s="19" t="n"/>
      <c r="R68" s="19" t="n"/>
      <c r="S68" s="18" t="n"/>
      <c r="T68" s="18" t="n"/>
      <c r="U68" s="19" t="n"/>
      <c r="V68" s="18" t="n"/>
      <c r="W68" s="20">
        <f>IF(U68="","",EDATE(U68,12*$B$5))</f>
        <v/>
      </c>
      <c r="X68" s="18" t="n"/>
      <c r="Y68" s="19" t="n"/>
      <c r="Z68" s="19" t="n"/>
      <c r="AA68" s="19" t="n"/>
      <c r="AB68" s="18" t="n"/>
      <c r="AC68" s="20">
        <f>IF(COUNT(J68,K68,M68,N68,O68,P68,Q68,R68)=0,"",MIN(J68,K68,M68,N68,O68,P68,Q68,R68))</f>
        <v/>
      </c>
      <c r="AD68" s="20">
        <f>IF(AC68="","",EDATE(AC68,-$B$3))</f>
        <v/>
      </c>
      <c r="AE68" s="21">
        <f>IF(AC68="",IF(D68="Applied for","Applied for","No dates"),IF(AC68&lt;TODAY(),"Expired",IF(AC68&lt;=EDATE(TODAY(),$B$3),"Book now",IF(D68="Applied for","Applied for",IF(OR(AA68="",AA68&lt;EDATE(TODAY(),-$B$4)),"Check","OK")))))</f>
        <v/>
      </c>
      <c r="AF68" s="21">
        <f>IF(AND(COUNT(J68,K68)&gt;0,MIN(J68,K68)&lt;TODAY(),COUNT(M68,N68,O68)&gt;0),"M1 or M2 expired: M3, M4 and M5 not valid until M1 and M2 are renewed","")</f>
        <v/>
      </c>
      <c r="AG68" s="21">
        <f>IF(OR(AND(Z68&lt;&gt;"",Z68&lt;TODAY()),AND(W68&lt;&gt;"",W68&lt;TODAY())),"Check Driver CPC or HS&amp;E test","")</f>
        <v/>
      </c>
      <c r="AH68" s="18" t="n"/>
      <c r="AI68" s="19" t="n"/>
      <c r="AJ68" s="18" t="n"/>
    </row>
    <row r="69">
      <c r="A69" s="18" t="n"/>
      <c r="B69" s="18" t="n"/>
      <c r="C69" s="18" t="n"/>
      <c r="D69" s="18" t="n"/>
      <c r="E69" s="18" t="n"/>
      <c r="F69" s="19" t="n"/>
      <c r="G69" s="20">
        <f>IF(OR(F69="",J69&lt;&gt;""),"",EDATE(F69,6))</f>
        <v/>
      </c>
      <c r="H69" s="19" t="n"/>
      <c r="I69" s="20">
        <f>IF(H69="","",EDATE(H69,24))</f>
        <v/>
      </c>
      <c r="J69" s="19" t="n"/>
      <c r="K69" s="19" t="n"/>
      <c r="L69" s="18" t="n"/>
      <c r="M69" s="19" t="n"/>
      <c r="N69" s="19" t="n"/>
      <c r="O69" s="19" t="n"/>
      <c r="P69" s="19" t="n"/>
      <c r="Q69" s="19" t="n"/>
      <c r="R69" s="19" t="n"/>
      <c r="S69" s="18" t="n"/>
      <c r="T69" s="18" t="n"/>
      <c r="U69" s="19" t="n"/>
      <c r="V69" s="18" t="n"/>
      <c r="W69" s="20">
        <f>IF(U69="","",EDATE(U69,12*$B$5))</f>
        <v/>
      </c>
      <c r="X69" s="18" t="n"/>
      <c r="Y69" s="19" t="n"/>
      <c r="Z69" s="19" t="n"/>
      <c r="AA69" s="19" t="n"/>
      <c r="AB69" s="18" t="n"/>
      <c r="AC69" s="20">
        <f>IF(COUNT(J69,K69,M69,N69,O69,P69,Q69,R69)=0,"",MIN(J69,K69,M69,N69,O69,P69,Q69,R69))</f>
        <v/>
      </c>
      <c r="AD69" s="20">
        <f>IF(AC69="","",EDATE(AC69,-$B$3))</f>
        <v/>
      </c>
      <c r="AE69" s="21">
        <f>IF(AC69="",IF(D69="Applied for","Applied for","No dates"),IF(AC69&lt;TODAY(),"Expired",IF(AC69&lt;=EDATE(TODAY(),$B$3),"Book now",IF(D69="Applied for","Applied for",IF(OR(AA69="",AA69&lt;EDATE(TODAY(),-$B$4)),"Check","OK")))))</f>
        <v/>
      </c>
      <c r="AF69" s="21">
        <f>IF(AND(COUNT(J69,K69)&gt;0,MIN(J69,K69)&lt;TODAY(),COUNT(M69,N69,O69)&gt;0),"M1 or M2 expired: M3, M4 and M5 not valid until M1 and M2 are renewed","")</f>
        <v/>
      </c>
      <c r="AG69" s="21">
        <f>IF(OR(AND(Z69&lt;&gt;"",Z69&lt;TODAY()),AND(W69&lt;&gt;"",W69&lt;TODAY())),"Check Driver CPC or HS&amp;E test","")</f>
        <v/>
      </c>
      <c r="AH69" s="18" t="n"/>
      <c r="AI69" s="19" t="n"/>
      <c r="AJ69" s="18" t="n"/>
    </row>
    <row r="70">
      <c r="A70" s="18" t="n"/>
      <c r="B70" s="18" t="n"/>
      <c r="C70" s="18" t="n"/>
      <c r="D70" s="18" t="n"/>
      <c r="E70" s="18" t="n"/>
      <c r="F70" s="19" t="n"/>
      <c r="G70" s="20">
        <f>IF(OR(F70="",J70&lt;&gt;""),"",EDATE(F70,6))</f>
        <v/>
      </c>
      <c r="H70" s="19" t="n"/>
      <c r="I70" s="20">
        <f>IF(H70="","",EDATE(H70,24))</f>
        <v/>
      </c>
      <c r="J70" s="19" t="n"/>
      <c r="K70" s="19" t="n"/>
      <c r="L70" s="18" t="n"/>
      <c r="M70" s="19" t="n"/>
      <c r="N70" s="19" t="n"/>
      <c r="O70" s="19" t="n"/>
      <c r="P70" s="19" t="n"/>
      <c r="Q70" s="19" t="n"/>
      <c r="R70" s="19" t="n"/>
      <c r="S70" s="18" t="n"/>
      <c r="T70" s="18" t="n"/>
      <c r="U70" s="19" t="n"/>
      <c r="V70" s="18" t="n"/>
      <c r="W70" s="20">
        <f>IF(U70="","",EDATE(U70,12*$B$5))</f>
        <v/>
      </c>
      <c r="X70" s="18" t="n"/>
      <c r="Y70" s="19" t="n"/>
      <c r="Z70" s="19" t="n"/>
      <c r="AA70" s="19" t="n"/>
      <c r="AB70" s="18" t="n"/>
      <c r="AC70" s="20">
        <f>IF(COUNT(J70,K70,M70,N70,O70,P70,Q70,R70)=0,"",MIN(J70,K70,M70,N70,O70,P70,Q70,R70))</f>
        <v/>
      </c>
      <c r="AD70" s="20">
        <f>IF(AC70="","",EDATE(AC70,-$B$3))</f>
        <v/>
      </c>
      <c r="AE70" s="21">
        <f>IF(AC70="",IF(D70="Applied for","Applied for","No dates"),IF(AC70&lt;TODAY(),"Expired",IF(AC70&lt;=EDATE(TODAY(),$B$3),"Book now",IF(D70="Applied for","Applied for",IF(OR(AA70="",AA70&lt;EDATE(TODAY(),-$B$4)),"Check","OK")))))</f>
        <v/>
      </c>
      <c r="AF70" s="21">
        <f>IF(AND(COUNT(J70,K70)&gt;0,MIN(J70,K70)&lt;TODAY(),COUNT(M70,N70,O70)&gt;0),"M1 or M2 expired: M3, M4 and M5 not valid until M1 and M2 are renewed","")</f>
        <v/>
      </c>
      <c r="AG70" s="21">
        <f>IF(OR(AND(Z70&lt;&gt;"",Z70&lt;TODAY()),AND(W70&lt;&gt;"",W70&lt;TODAY())),"Check Driver CPC or HS&amp;E test","")</f>
        <v/>
      </c>
      <c r="AH70" s="18" t="n"/>
      <c r="AI70" s="19" t="n"/>
      <c r="AJ70" s="18" t="n"/>
    </row>
    <row r="71">
      <c r="A71" s="18" t="n"/>
      <c r="B71" s="18" t="n"/>
      <c r="C71" s="18" t="n"/>
      <c r="D71" s="18" t="n"/>
      <c r="E71" s="18" t="n"/>
      <c r="F71" s="19" t="n"/>
      <c r="G71" s="20">
        <f>IF(OR(F71="",J71&lt;&gt;""),"",EDATE(F71,6))</f>
        <v/>
      </c>
      <c r="H71" s="19" t="n"/>
      <c r="I71" s="20">
        <f>IF(H71="","",EDATE(H71,24))</f>
        <v/>
      </c>
      <c r="J71" s="19" t="n"/>
      <c r="K71" s="19" t="n"/>
      <c r="L71" s="18" t="n"/>
      <c r="M71" s="19" t="n"/>
      <c r="N71" s="19" t="n"/>
      <c r="O71" s="19" t="n"/>
      <c r="P71" s="19" t="n"/>
      <c r="Q71" s="19" t="n"/>
      <c r="R71" s="19" t="n"/>
      <c r="S71" s="18" t="n"/>
      <c r="T71" s="18" t="n"/>
      <c r="U71" s="19" t="n"/>
      <c r="V71" s="18" t="n"/>
      <c r="W71" s="20">
        <f>IF(U71="","",EDATE(U71,12*$B$5))</f>
        <v/>
      </c>
      <c r="X71" s="18" t="n"/>
      <c r="Y71" s="19" t="n"/>
      <c r="Z71" s="19" t="n"/>
      <c r="AA71" s="19" t="n"/>
      <c r="AB71" s="18" t="n"/>
      <c r="AC71" s="20">
        <f>IF(COUNT(J71,K71,M71,N71,O71,P71,Q71,R71)=0,"",MIN(J71,K71,M71,N71,O71,P71,Q71,R71))</f>
        <v/>
      </c>
      <c r="AD71" s="20">
        <f>IF(AC71="","",EDATE(AC71,-$B$3))</f>
        <v/>
      </c>
      <c r="AE71" s="21">
        <f>IF(AC71="",IF(D71="Applied for","Applied for","No dates"),IF(AC71&lt;TODAY(),"Expired",IF(AC71&lt;=EDATE(TODAY(),$B$3),"Book now",IF(D71="Applied for","Applied for",IF(OR(AA71="",AA71&lt;EDATE(TODAY(),-$B$4)),"Check","OK")))))</f>
        <v/>
      </c>
      <c r="AF71" s="21">
        <f>IF(AND(COUNT(J71,K71)&gt;0,MIN(J71,K71)&lt;TODAY(),COUNT(M71,N71,O71)&gt;0),"M1 or M2 expired: M3, M4 and M5 not valid until M1 and M2 are renewed","")</f>
        <v/>
      </c>
      <c r="AG71" s="21">
        <f>IF(OR(AND(Z71&lt;&gt;"",Z71&lt;TODAY()),AND(W71&lt;&gt;"",W71&lt;TODAY())),"Check Driver CPC or HS&amp;E test","")</f>
        <v/>
      </c>
      <c r="AH71" s="18" t="n"/>
      <c r="AI71" s="19" t="n"/>
      <c r="AJ71" s="18" t="n"/>
    </row>
    <row r="72">
      <c r="A72" s="18" t="n"/>
      <c r="B72" s="18" t="n"/>
      <c r="C72" s="18" t="n"/>
      <c r="D72" s="18" t="n"/>
      <c r="E72" s="18" t="n"/>
      <c r="F72" s="19" t="n"/>
      <c r="G72" s="20">
        <f>IF(OR(F72="",J72&lt;&gt;""),"",EDATE(F72,6))</f>
        <v/>
      </c>
      <c r="H72" s="19" t="n"/>
      <c r="I72" s="20">
        <f>IF(H72="","",EDATE(H72,24))</f>
        <v/>
      </c>
      <c r="J72" s="19" t="n"/>
      <c r="K72" s="19" t="n"/>
      <c r="L72" s="18" t="n"/>
      <c r="M72" s="19" t="n"/>
      <c r="N72" s="19" t="n"/>
      <c r="O72" s="19" t="n"/>
      <c r="P72" s="19" t="n"/>
      <c r="Q72" s="19" t="n"/>
      <c r="R72" s="19" t="n"/>
      <c r="S72" s="18" t="n"/>
      <c r="T72" s="18" t="n"/>
      <c r="U72" s="19" t="n"/>
      <c r="V72" s="18" t="n"/>
      <c r="W72" s="20">
        <f>IF(U72="","",EDATE(U72,12*$B$5))</f>
        <v/>
      </c>
      <c r="X72" s="18" t="n"/>
      <c r="Y72" s="19" t="n"/>
      <c r="Z72" s="19" t="n"/>
      <c r="AA72" s="19" t="n"/>
      <c r="AB72" s="18" t="n"/>
      <c r="AC72" s="20">
        <f>IF(COUNT(J72,K72,M72,N72,O72,P72,Q72,R72)=0,"",MIN(J72,K72,M72,N72,O72,P72,Q72,R72))</f>
        <v/>
      </c>
      <c r="AD72" s="20">
        <f>IF(AC72="","",EDATE(AC72,-$B$3))</f>
        <v/>
      </c>
      <c r="AE72" s="21">
        <f>IF(AC72="",IF(D72="Applied for","Applied for","No dates"),IF(AC72&lt;TODAY(),"Expired",IF(AC72&lt;=EDATE(TODAY(),$B$3),"Book now",IF(D72="Applied for","Applied for",IF(OR(AA72="",AA72&lt;EDATE(TODAY(),-$B$4)),"Check","OK")))))</f>
        <v/>
      </c>
      <c r="AF72" s="21">
        <f>IF(AND(COUNT(J72,K72)&gt;0,MIN(J72,K72)&lt;TODAY(),COUNT(M72,N72,O72)&gt;0),"M1 or M2 expired: M3, M4 and M5 not valid until M1 and M2 are renewed","")</f>
        <v/>
      </c>
      <c r="AG72" s="21">
        <f>IF(OR(AND(Z72&lt;&gt;"",Z72&lt;TODAY()),AND(W72&lt;&gt;"",W72&lt;TODAY())),"Check Driver CPC or HS&amp;E test","")</f>
        <v/>
      </c>
      <c r="AH72" s="18" t="n"/>
      <c r="AI72" s="19" t="n"/>
      <c r="AJ72" s="18" t="n"/>
    </row>
    <row r="73">
      <c r="A73" s="18" t="n"/>
      <c r="B73" s="18" t="n"/>
      <c r="C73" s="18" t="n"/>
      <c r="D73" s="18" t="n"/>
      <c r="E73" s="18" t="n"/>
      <c r="F73" s="19" t="n"/>
      <c r="G73" s="20">
        <f>IF(OR(F73="",J73&lt;&gt;""),"",EDATE(F73,6))</f>
        <v/>
      </c>
      <c r="H73" s="19" t="n"/>
      <c r="I73" s="20">
        <f>IF(H73="","",EDATE(H73,24))</f>
        <v/>
      </c>
      <c r="J73" s="19" t="n"/>
      <c r="K73" s="19" t="n"/>
      <c r="L73" s="18" t="n"/>
      <c r="M73" s="19" t="n"/>
      <c r="N73" s="19" t="n"/>
      <c r="O73" s="19" t="n"/>
      <c r="P73" s="19" t="n"/>
      <c r="Q73" s="19" t="n"/>
      <c r="R73" s="19" t="n"/>
      <c r="S73" s="18" t="n"/>
      <c r="T73" s="18" t="n"/>
      <c r="U73" s="19" t="n"/>
      <c r="V73" s="18" t="n"/>
      <c r="W73" s="20">
        <f>IF(U73="","",EDATE(U73,12*$B$5))</f>
        <v/>
      </c>
      <c r="X73" s="18" t="n"/>
      <c r="Y73" s="19" t="n"/>
      <c r="Z73" s="19" t="n"/>
      <c r="AA73" s="19" t="n"/>
      <c r="AB73" s="18" t="n"/>
      <c r="AC73" s="20">
        <f>IF(COUNT(J73,K73,M73,N73,O73,P73,Q73,R73)=0,"",MIN(J73,K73,M73,N73,O73,P73,Q73,R73))</f>
        <v/>
      </c>
      <c r="AD73" s="20">
        <f>IF(AC73="","",EDATE(AC73,-$B$3))</f>
        <v/>
      </c>
      <c r="AE73" s="21">
        <f>IF(AC73="",IF(D73="Applied for","Applied for","No dates"),IF(AC73&lt;TODAY(),"Expired",IF(AC73&lt;=EDATE(TODAY(),$B$3),"Book now",IF(D73="Applied for","Applied for",IF(OR(AA73="",AA73&lt;EDATE(TODAY(),-$B$4)),"Check","OK")))))</f>
        <v/>
      </c>
      <c r="AF73" s="21">
        <f>IF(AND(COUNT(J73,K73)&gt;0,MIN(J73,K73)&lt;TODAY(),COUNT(M73,N73,O73)&gt;0),"M1 or M2 expired: M3, M4 and M5 not valid until M1 and M2 are renewed","")</f>
        <v/>
      </c>
      <c r="AG73" s="21">
        <f>IF(OR(AND(Z73&lt;&gt;"",Z73&lt;TODAY()),AND(W73&lt;&gt;"",W73&lt;TODAY())),"Check Driver CPC or HS&amp;E test","")</f>
        <v/>
      </c>
      <c r="AH73" s="18" t="n"/>
      <c r="AI73" s="19" t="n"/>
      <c r="AJ73" s="18" t="n"/>
    </row>
    <row r="74">
      <c r="A74" s="18" t="n"/>
      <c r="B74" s="18" t="n"/>
      <c r="C74" s="18" t="n"/>
      <c r="D74" s="18" t="n"/>
      <c r="E74" s="18" t="n"/>
      <c r="F74" s="19" t="n"/>
      <c r="G74" s="20">
        <f>IF(OR(F74="",J74&lt;&gt;""),"",EDATE(F74,6))</f>
        <v/>
      </c>
      <c r="H74" s="19" t="n"/>
      <c r="I74" s="20">
        <f>IF(H74="","",EDATE(H74,24))</f>
        <v/>
      </c>
      <c r="J74" s="19" t="n"/>
      <c r="K74" s="19" t="n"/>
      <c r="L74" s="18" t="n"/>
      <c r="M74" s="19" t="n"/>
      <c r="N74" s="19" t="n"/>
      <c r="O74" s="19" t="n"/>
      <c r="P74" s="19" t="n"/>
      <c r="Q74" s="19" t="n"/>
      <c r="R74" s="19" t="n"/>
      <c r="S74" s="18" t="n"/>
      <c r="T74" s="18" t="n"/>
      <c r="U74" s="19" t="n"/>
      <c r="V74" s="18" t="n"/>
      <c r="W74" s="20">
        <f>IF(U74="","",EDATE(U74,12*$B$5))</f>
        <v/>
      </c>
      <c r="X74" s="18" t="n"/>
      <c r="Y74" s="19" t="n"/>
      <c r="Z74" s="19" t="n"/>
      <c r="AA74" s="19" t="n"/>
      <c r="AB74" s="18" t="n"/>
      <c r="AC74" s="20">
        <f>IF(COUNT(J74,K74,M74,N74,O74,P74,Q74,R74)=0,"",MIN(J74,K74,M74,N74,O74,P74,Q74,R74))</f>
        <v/>
      </c>
      <c r="AD74" s="20">
        <f>IF(AC74="","",EDATE(AC74,-$B$3))</f>
        <v/>
      </c>
      <c r="AE74" s="21">
        <f>IF(AC74="",IF(D74="Applied for","Applied for","No dates"),IF(AC74&lt;TODAY(),"Expired",IF(AC74&lt;=EDATE(TODAY(),$B$3),"Book now",IF(D74="Applied for","Applied for",IF(OR(AA74="",AA74&lt;EDATE(TODAY(),-$B$4)),"Check","OK")))))</f>
        <v/>
      </c>
      <c r="AF74" s="21">
        <f>IF(AND(COUNT(J74,K74)&gt;0,MIN(J74,K74)&lt;TODAY(),COUNT(M74,N74,O74)&gt;0),"M1 or M2 expired: M3, M4 and M5 not valid until M1 and M2 are renewed","")</f>
        <v/>
      </c>
      <c r="AG74" s="21">
        <f>IF(OR(AND(Z74&lt;&gt;"",Z74&lt;TODAY()),AND(W74&lt;&gt;"",W74&lt;TODAY())),"Check Driver CPC or HS&amp;E test","")</f>
        <v/>
      </c>
      <c r="AH74" s="18" t="n"/>
      <c r="AI74" s="19" t="n"/>
      <c r="AJ74" s="18" t="n"/>
    </row>
    <row r="75">
      <c r="A75" s="18" t="n"/>
      <c r="B75" s="18" t="n"/>
      <c r="C75" s="18" t="n"/>
      <c r="D75" s="18" t="n"/>
      <c r="E75" s="18" t="n"/>
      <c r="F75" s="19" t="n"/>
      <c r="G75" s="20">
        <f>IF(OR(F75="",J75&lt;&gt;""),"",EDATE(F75,6))</f>
        <v/>
      </c>
      <c r="H75" s="19" t="n"/>
      <c r="I75" s="20">
        <f>IF(H75="","",EDATE(H75,24))</f>
        <v/>
      </c>
      <c r="J75" s="19" t="n"/>
      <c r="K75" s="19" t="n"/>
      <c r="L75" s="18" t="n"/>
      <c r="M75" s="19" t="n"/>
      <c r="N75" s="19" t="n"/>
      <c r="O75" s="19" t="n"/>
      <c r="P75" s="19" t="n"/>
      <c r="Q75" s="19" t="n"/>
      <c r="R75" s="19" t="n"/>
      <c r="S75" s="18" t="n"/>
      <c r="T75" s="18" t="n"/>
      <c r="U75" s="19" t="n"/>
      <c r="V75" s="18" t="n"/>
      <c r="W75" s="20">
        <f>IF(U75="","",EDATE(U75,12*$B$5))</f>
        <v/>
      </c>
      <c r="X75" s="18" t="n"/>
      <c r="Y75" s="19" t="n"/>
      <c r="Z75" s="19" t="n"/>
      <c r="AA75" s="19" t="n"/>
      <c r="AB75" s="18" t="n"/>
      <c r="AC75" s="20">
        <f>IF(COUNT(J75,K75,M75,N75,O75,P75,Q75,R75)=0,"",MIN(J75,K75,M75,N75,O75,P75,Q75,R75))</f>
        <v/>
      </c>
      <c r="AD75" s="20">
        <f>IF(AC75="","",EDATE(AC75,-$B$3))</f>
        <v/>
      </c>
      <c r="AE75" s="21">
        <f>IF(AC75="",IF(D75="Applied for","Applied for","No dates"),IF(AC75&lt;TODAY(),"Expired",IF(AC75&lt;=EDATE(TODAY(),$B$3),"Book now",IF(D75="Applied for","Applied for",IF(OR(AA75="",AA75&lt;EDATE(TODAY(),-$B$4)),"Check","OK")))))</f>
        <v/>
      </c>
      <c r="AF75" s="21">
        <f>IF(AND(COUNT(J75,K75)&gt;0,MIN(J75,K75)&lt;TODAY(),COUNT(M75,N75,O75)&gt;0),"M1 or M2 expired: M3, M4 and M5 not valid until M1 and M2 are renewed","")</f>
        <v/>
      </c>
      <c r="AG75" s="21">
        <f>IF(OR(AND(Z75&lt;&gt;"",Z75&lt;TODAY()),AND(W75&lt;&gt;"",W75&lt;TODAY())),"Check Driver CPC or HS&amp;E test","")</f>
        <v/>
      </c>
      <c r="AH75" s="18" t="n"/>
      <c r="AI75" s="19" t="n"/>
      <c r="AJ75" s="18" t="n"/>
    </row>
    <row r="76">
      <c r="A76" s="18" t="n"/>
      <c r="B76" s="18" t="n"/>
      <c r="C76" s="18" t="n"/>
      <c r="D76" s="18" t="n"/>
      <c r="E76" s="18" t="n"/>
      <c r="F76" s="19" t="n"/>
      <c r="G76" s="20">
        <f>IF(OR(F76="",J76&lt;&gt;""),"",EDATE(F76,6))</f>
        <v/>
      </c>
      <c r="H76" s="19" t="n"/>
      <c r="I76" s="20">
        <f>IF(H76="","",EDATE(H76,24))</f>
        <v/>
      </c>
      <c r="J76" s="19" t="n"/>
      <c r="K76" s="19" t="n"/>
      <c r="L76" s="18" t="n"/>
      <c r="M76" s="19" t="n"/>
      <c r="N76" s="19" t="n"/>
      <c r="O76" s="19" t="n"/>
      <c r="P76" s="19" t="n"/>
      <c r="Q76" s="19" t="n"/>
      <c r="R76" s="19" t="n"/>
      <c r="S76" s="18" t="n"/>
      <c r="T76" s="18" t="n"/>
      <c r="U76" s="19" t="n"/>
      <c r="V76" s="18" t="n"/>
      <c r="W76" s="20">
        <f>IF(U76="","",EDATE(U76,12*$B$5))</f>
        <v/>
      </c>
      <c r="X76" s="18" t="n"/>
      <c r="Y76" s="19" t="n"/>
      <c r="Z76" s="19" t="n"/>
      <c r="AA76" s="19" t="n"/>
      <c r="AB76" s="18" t="n"/>
      <c r="AC76" s="20">
        <f>IF(COUNT(J76,K76,M76,N76,O76,P76,Q76,R76)=0,"",MIN(J76,K76,M76,N76,O76,P76,Q76,R76))</f>
        <v/>
      </c>
      <c r="AD76" s="20">
        <f>IF(AC76="","",EDATE(AC76,-$B$3))</f>
        <v/>
      </c>
      <c r="AE76" s="21">
        <f>IF(AC76="",IF(D76="Applied for","Applied for","No dates"),IF(AC76&lt;TODAY(),"Expired",IF(AC76&lt;=EDATE(TODAY(),$B$3),"Book now",IF(D76="Applied for","Applied for",IF(OR(AA76="",AA76&lt;EDATE(TODAY(),-$B$4)),"Check","OK")))))</f>
        <v/>
      </c>
      <c r="AF76" s="21">
        <f>IF(AND(COUNT(J76,K76)&gt;0,MIN(J76,K76)&lt;TODAY(),COUNT(M76,N76,O76)&gt;0),"M1 or M2 expired: M3, M4 and M5 not valid until M1 and M2 are renewed","")</f>
        <v/>
      </c>
      <c r="AG76" s="21">
        <f>IF(OR(AND(Z76&lt;&gt;"",Z76&lt;TODAY()),AND(W76&lt;&gt;"",W76&lt;TODAY())),"Check Driver CPC or HS&amp;E test","")</f>
        <v/>
      </c>
      <c r="AH76" s="18" t="n"/>
      <c r="AI76" s="19" t="n"/>
      <c r="AJ76" s="18" t="n"/>
    </row>
    <row r="77">
      <c r="A77" s="18" t="n"/>
      <c r="B77" s="18" t="n"/>
      <c r="C77" s="18" t="n"/>
      <c r="D77" s="18" t="n"/>
      <c r="E77" s="18" t="n"/>
      <c r="F77" s="19" t="n"/>
      <c r="G77" s="20">
        <f>IF(OR(F77="",J77&lt;&gt;""),"",EDATE(F77,6))</f>
        <v/>
      </c>
      <c r="H77" s="19" t="n"/>
      <c r="I77" s="20">
        <f>IF(H77="","",EDATE(H77,24))</f>
        <v/>
      </c>
      <c r="J77" s="19" t="n"/>
      <c r="K77" s="19" t="n"/>
      <c r="L77" s="18" t="n"/>
      <c r="M77" s="19" t="n"/>
      <c r="N77" s="19" t="n"/>
      <c r="O77" s="19" t="n"/>
      <c r="P77" s="19" t="n"/>
      <c r="Q77" s="19" t="n"/>
      <c r="R77" s="19" t="n"/>
      <c r="S77" s="18" t="n"/>
      <c r="T77" s="18" t="n"/>
      <c r="U77" s="19" t="n"/>
      <c r="V77" s="18" t="n"/>
      <c r="W77" s="20">
        <f>IF(U77="","",EDATE(U77,12*$B$5))</f>
        <v/>
      </c>
      <c r="X77" s="18" t="n"/>
      <c r="Y77" s="19" t="n"/>
      <c r="Z77" s="19" t="n"/>
      <c r="AA77" s="19" t="n"/>
      <c r="AB77" s="18" t="n"/>
      <c r="AC77" s="20">
        <f>IF(COUNT(J77,K77,M77,N77,O77,P77,Q77,R77)=0,"",MIN(J77,K77,M77,N77,O77,P77,Q77,R77))</f>
        <v/>
      </c>
      <c r="AD77" s="20">
        <f>IF(AC77="","",EDATE(AC77,-$B$3))</f>
        <v/>
      </c>
      <c r="AE77" s="21">
        <f>IF(AC77="",IF(D77="Applied for","Applied for","No dates"),IF(AC77&lt;TODAY(),"Expired",IF(AC77&lt;=EDATE(TODAY(),$B$3),"Book now",IF(D77="Applied for","Applied for",IF(OR(AA77="",AA77&lt;EDATE(TODAY(),-$B$4)),"Check","OK")))))</f>
        <v/>
      </c>
      <c r="AF77" s="21">
        <f>IF(AND(COUNT(J77,K77)&gt;0,MIN(J77,K77)&lt;TODAY(),COUNT(M77,N77,O77)&gt;0),"M1 or M2 expired: M3, M4 and M5 not valid until M1 and M2 are renewed","")</f>
        <v/>
      </c>
      <c r="AG77" s="21">
        <f>IF(OR(AND(Z77&lt;&gt;"",Z77&lt;TODAY()),AND(W77&lt;&gt;"",W77&lt;TODAY())),"Check Driver CPC or HS&amp;E test","")</f>
        <v/>
      </c>
      <c r="AH77" s="18" t="n"/>
      <c r="AI77" s="19" t="n"/>
      <c r="AJ77" s="18" t="n"/>
    </row>
    <row r="78">
      <c r="A78" s="18" t="n"/>
      <c r="B78" s="18" t="n"/>
      <c r="C78" s="18" t="n"/>
      <c r="D78" s="18" t="n"/>
      <c r="E78" s="18" t="n"/>
      <c r="F78" s="19" t="n"/>
      <c r="G78" s="20">
        <f>IF(OR(F78="",J78&lt;&gt;""),"",EDATE(F78,6))</f>
        <v/>
      </c>
      <c r="H78" s="19" t="n"/>
      <c r="I78" s="20">
        <f>IF(H78="","",EDATE(H78,24))</f>
        <v/>
      </c>
      <c r="J78" s="19" t="n"/>
      <c r="K78" s="19" t="n"/>
      <c r="L78" s="18" t="n"/>
      <c r="M78" s="19" t="n"/>
      <c r="N78" s="19" t="n"/>
      <c r="O78" s="19" t="n"/>
      <c r="P78" s="19" t="n"/>
      <c r="Q78" s="19" t="n"/>
      <c r="R78" s="19" t="n"/>
      <c r="S78" s="18" t="n"/>
      <c r="T78" s="18" t="n"/>
      <c r="U78" s="19" t="n"/>
      <c r="V78" s="18" t="n"/>
      <c r="W78" s="20">
        <f>IF(U78="","",EDATE(U78,12*$B$5))</f>
        <v/>
      </c>
      <c r="X78" s="18" t="n"/>
      <c r="Y78" s="19" t="n"/>
      <c r="Z78" s="19" t="n"/>
      <c r="AA78" s="19" t="n"/>
      <c r="AB78" s="18" t="n"/>
      <c r="AC78" s="20">
        <f>IF(COUNT(J78,K78,M78,N78,O78,P78,Q78,R78)=0,"",MIN(J78,K78,M78,N78,O78,P78,Q78,R78))</f>
        <v/>
      </c>
      <c r="AD78" s="20">
        <f>IF(AC78="","",EDATE(AC78,-$B$3))</f>
        <v/>
      </c>
      <c r="AE78" s="21">
        <f>IF(AC78="",IF(D78="Applied for","Applied for","No dates"),IF(AC78&lt;TODAY(),"Expired",IF(AC78&lt;=EDATE(TODAY(),$B$3),"Book now",IF(D78="Applied for","Applied for",IF(OR(AA78="",AA78&lt;EDATE(TODAY(),-$B$4)),"Check","OK")))))</f>
        <v/>
      </c>
      <c r="AF78" s="21">
        <f>IF(AND(COUNT(J78,K78)&gt;0,MIN(J78,K78)&lt;TODAY(),COUNT(M78,N78,O78)&gt;0),"M1 or M2 expired: M3, M4 and M5 not valid until M1 and M2 are renewed","")</f>
        <v/>
      </c>
      <c r="AG78" s="21">
        <f>IF(OR(AND(Z78&lt;&gt;"",Z78&lt;TODAY()),AND(W78&lt;&gt;"",W78&lt;TODAY())),"Check Driver CPC or HS&amp;E test","")</f>
        <v/>
      </c>
      <c r="AH78" s="18" t="n"/>
      <c r="AI78" s="19" t="n"/>
      <c r="AJ78" s="18" t="n"/>
    </row>
    <row r="79">
      <c r="A79" s="18" t="n"/>
      <c r="B79" s="18" t="n"/>
      <c r="C79" s="18" t="n"/>
      <c r="D79" s="18" t="n"/>
      <c r="E79" s="18" t="n"/>
      <c r="F79" s="19" t="n"/>
      <c r="G79" s="20">
        <f>IF(OR(F79="",J79&lt;&gt;""),"",EDATE(F79,6))</f>
        <v/>
      </c>
      <c r="H79" s="19" t="n"/>
      <c r="I79" s="20">
        <f>IF(H79="","",EDATE(H79,24))</f>
        <v/>
      </c>
      <c r="J79" s="19" t="n"/>
      <c r="K79" s="19" t="n"/>
      <c r="L79" s="18" t="n"/>
      <c r="M79" s="19" t="n"/>
      <c r="N79" s="19" t="n"/>
      <c r="O79" s="19" t="n"/>
      <c r="P79" s="19" t="n"/>
      <c r="Q79" s="19" t="n"/>
      <c r="R79" s="19" t="n"/>
      <c r="S79" s="18" t="n"/>
      <c r="T79" s="18" t="n"/>
      <c r="U79" s="19" t="n"/>
      <c r="V79" s="18" t="n"/>
      <c r="W79" s="20">
        <f>IF(U79="","",EDATE(U79,12*$B$5))</f>
        <v/>
      </c>
      <c r="X79" s="18" t="n"/>
      <c r="Y79" s="19" t="n"/>
      <c r="Z79" s="19" t="n"/>
      <c r="AA79" s="19" t="n"/>
      <c r="AB79" s="18" t="n"/>
      <c r="AC79" s="20">
        <f>IF(COUNT(J79,K79,M79,N79,O79,P79,Q79,R79)=0,"",MIN(J79,K79,M79,N79,O79,P79,Q79,R79))</f>
        <v/>
      </c>
      <c r="AD79" s="20">
        <f>IF(AC79="","",EDATE(AC79,-$B$3))</f>
        <v/>
      </c>
      <c r="AE79" s="21">
        <f>IF(AC79="",IF(D79="Applied for","Applied for","No dates"),IF(AC79&lt;TODAY(),"Expired",IF(AC79&lt;=EDATE(TODAY(),$B$3),"Book now",IF(D79="Applied for","Applied for",IF(OR(AA79="",AA79&lt;EDATE(TODAY(),-$B$4)),"Check","OK")))))</f>
        <v/>
      </c>
      <c r="AF79" s="21">
        <f>IF(AND(COUNT(J79,K79)&gt;0,MIN(J79,K79)&lt;TODAY(),COUNT(M79,N79,O79)&gt;0),"M1 or M2 expired: M3, M4 and M5 not valid until M1 and M2 are renewed","")</f>
        <v/>
      </c>
      <c r="AG79" s="21">
        <f>IF(OR(AND(Z79&lt;&gt;"",Z79&lt;TODAY()),AND(W79&lt;&gt;"",W79&lt;TODAY())),"Check Driver CPC or HS&amp;E test","")</f>
        <v/>
      </c>
      <c r="AH79" s="18" t="n"/>
      <c r="AI79" s="19" t="n"/>
      <c r="AJ79" s="18" t="n"/>
    </row>
    <row r="80">
      <c r="A80" s="18" t="n"/>
      <c r="B80" s="18" t="n"/>
      <c r="C80" s="18" t="n"/>
      <c r="D80" s="18" t="n"/>
      <c r="E80" s="18" t="n"/>
      <c r="F80" s="19" t="n"/>
      <c r="G80" s="20">
        <f>IF(OR(F80="",J80&lt;&gt;""),"",EDATE(F80,6))</f>
        <v/>
      </c>
      <c r="H80" s="19" t="n"/>
      <c r="I80" s="20">
        <f>IF(H80="","",EDATE(H80,24))</f>
        <v/>
      </c>
      <c r="J80" s="19" t="n"/>
      <c r="K80" s="19" t="n"/>
      <c r="L80" s="18" t="n"/>
      <c r="M80" s="19" t="n"/>
      <c r="N80" s="19" t="n"/>
      <c r="O80" s="19" t="n"/>
      <c r="P80" s="19" t="n"/>
      <c r="Q80" s="19" t="n"/>
      <c r="R80" s="19" t="n"/>
      <c r="S80" s="18" t="n"/>
      <c r="T80" s="18" t="n"/>
      <c r="U80" s="19" t="n"/>
      <c r="V80" s="18" t="n"/>
      <c r="W80" s="20">
        <f>IF(U80="","",EDATE(U80,12*$B$5))</f>
        <v/>
      </c>
      <c r="X80" s="18" t="n"/>
      <c r="Y80" s="19" t="n"/>
      <c r="Z80" s="19" t="n"/>
      <c r="AA80" s="19" t="n"/>
      <c r="AB80" s="18" t="n"/>
      <c r="AC80" s="20">
        <f>IF(COUNT(J80,K80,M80,N80,O80,P80,Q80,R80)=0,"",MIN(J80,K80,M80,N80,O80,P80,Q80,R80))</f>
        <v/>
      </c>
      <c r="AD80" s="20">
        <f>IF(AC80="","",EDATE(AC80,-$B$3))</f>
        <v/>
      </c>
      <c r="AE80" s="21">
        <f>IF(AC80="",IF(D80="Applied for","Applied for","No dates"),IF(AC80&lt;TODAY(),"Expired",IF(AC80&lt;=EDATE(TODAY(),$B$3),"Book now",IF(D80="Applied for","Applied for",IF(OR(AA80="",AA80&lt;EDATE(TODAY(),-$B$4)),"Check","OK")))))</f>
        <v/>
      </c>
      <c r="AF80" s="21">
        <f>IF(AND(COUNT(J80,K80)&gt;0,MIN(J80,K80)&lt;TODAY(),COUNT(M80,N80,O80)&gt;0),"M1 or M2 expired: M3, M4 and M5 not valid until M1 and M2 are renewed","")</f>
        <v/>
      </c>
      <c r="AG80" s="21">
        <f>IF(OR(AND(Z80&lt;&gt;"",Z80&lt;TODAY()),AND(W80&lt;&gt;"",W80&lt;TODAY())),"Check Driver CPC or HS&amp;E test","")</f>
        <v/>
      </c>
      <c r="AH80" s="18" t="n"/>
      <c r="AI80" s="19" t="n"/>
      <c r="AJ80" s="18" t="n"/>
    </row>
    <row r="81">
      <c r="A81" s="18" t="n"/>
      <c r="B81" s="18" t="n"/>
      <c r="C81" s="18" t="n"/>
      <c r="D81" s="18" t="n"/>
      <c r="E81" s="18" t="n"/>
      <c r="F81" s="19" t="n"/>
      <c r="G81" s="20">
        <f>IF(OR(F81="",J81&lt;&gt;""),"",EDATE(F81,6))</f>
        <v/>
      </c>
      <c r="H81" s="19" t="n"/>
      <c r="I81" s="20">
        <f>IF(H81="","",EDATE(H81,24))</f>
        <v/>
      </c>
      <c r="J81" s="19" t="n"/>
      <c r="K81" s="19" t="n"/>
      <c r="L81" s="18" t="n"/>
      <c r="M81" s="19" t="n"/>
      <c r="N81" s="19" t="n"/>
      <c r="O81" s="19" t="n"/>
      <c r="P81" s="19" t="n"/>
      <c r="Q81" s="19" t="n"/>
      <c r="R81" s="19" t="n"/>
      <c r="S81" s="18" t="n"/>
      <c r="T81" s="18" t="n"/>
      <c r="U81" s="19" t="n"/>
      <c r="V81" s="18" t="n"/>
      <c r="W81" s="20">
        <f>IF(U81="","",EDATE(U81,12*$B$5))</f>
        <v/>
      </c>
      <c r="X81" s="18" t="n"/>
      <c r="Y81" s="19" t="n"/>
      <c r="Z81" s="19" t="n"/>
      <c r="AA81" s="19" t="n"/>
      <c r="AB81" s="18" t="n"/>
      <c r="AC81" s="20">
        <f>IF(COUNT(J81,K81,M81,N81,O81,P81,Q81,R81)=0,"",MIN(J81,K81,M81,N81,O81,P81,Q81,R81))</f>
        <v/>
      </c>
      <c r="AD81" s="20">
        <f>IF(AC81="","",EDATE(AC81,-$B$3))</f>
        <v/>
      </c>
      <c r="AE81" s="21">
        <f>IF(AC81="",IF(D81="Applied for","Applied for","No dates"),IF(AC81&lt;TODAY(),"Expired",IF(AC81&lt;=EDATE(TODAY(),$B$3),"Book now",IF(D81="Applied for","Applied for",IF(OR(AA81="",AA81&lt;EDATE(TODAY(),-$B$4)),"Check","OK")))))</f>
        <v/>
      </c>
      <c r="AF81" s="21">
        <f>IF(AND(COUNT(J81,K81)&gt;0,MIN(J81,K81)&lt;TODAY(),COUNT(M81,N81,O81)&gt;0),"M1 or M2 expired: M3, M4 and M5 not valid until M1 and M2 are renewed","")</f>
        <v/>
      </c>
      <c r="AG81" s="21">
        <f>IF(OR(AND(Z81&lt;&gt;"",Z81&lt;TODAY()),AND(W81&lt;&gt;"",W81&lt;TODAY())),"Check Driver CPC or HS&amp;E test","")</f>
        <v/>
      </c>
      <c r="AH81" s="18" t="n"/>
      <c r="AI81" s="19" t="n"/>
      <c r="AJ81" s="18" t="n"/>
    </row>
    <row r="82">
      <c r="A82" s="18" t="n"/>
      <c r="B82" s="18" t="n"/>
      <c r="C82" s="18" t="n"/>
      <c r="D82" s="18" t="n"/>
      <c r="E82" s="18" t="n"/>
      <c r="F82" s="19" t="n"/>
      <c r="G82" s="20">
        <f>IF(OR(F82="",J82&lt;&gt;""),"",EDATE(F82,6))</f>
        <v/>
      </c>
      <c r="H82" s="19" t="n"/>
      <c r="I82" s="20">
        <f>IF(H82="","",EDATE(H82,24))</f>
        <v/>
      </c>
      <c r="J82" s="19" t="n"/>
      <c r="K82" s="19" t="n"/>
      <c r="L82" s="18" t="n"/>
      <c r="M82" s="19" t="n"/>
      <c r="N82" s="19" t="n"/>
      <c r="O82" s="19" t="n"/>
      <c r="P82" s="19" t="n"/>
      <c r="Q82" s="19" t="n"/>
      <c r="R82" s="19" t="n"/>
      <c r="S82" s="18" t="n"/>
      <c r="T82" s="18" t="n"/>
      <c r="U82" s="19" t="n"/>
      <c r="V82" s="18" t="n"/>
      <c r="W82" s="20">
        <f>IF(U82="","",EDATE(U82,12*$B$5))</f>
        <v/>
      </c>
      <c r="X82" s="18" t="n"/>
      <c r="Y82" s="19" t="n"/>
      <c r="Z82" s="19" t="n"/>
      <c r="AA82" s="19" t="n"/>
      <c r="AB82" s="18" t="n"/>
      <c r="AC82" s="20">
        <f>IF(COUNT(J82,K82,M82,N82,O82,P82,Q82,R82)=0,"",MIN(J82,K82,M82,N82,O82,P82,Q82,R82))</f>
        <v/>
      </c>
      <c r="AD82" s="20">
        <f>IF(AC82="","",EDATE(AC82,-$B$3))</f>
        <v/>
      </c>
      <c r="AE82" s="21">
        <f>IF(AC82="",IF(D82="Applied for","Applied for","No dates"),IF(AC82&lt;TODAY(),"Expired",IF(AC82&lt;=EDATE(TODAY(),$B$3),"Book now",IF(D82="Applied for","Applied for",IF(OR(AA82="",AA82&lt;EDATE(TODAY(),-$B$4)),"Check","OK")))))</f>
        <v/>
      </c>
      <c r="AF82" s="21">
        <f>IF(AND(COUNT(J82,K82)&gt;0,MIN(J82,K82)&lt;TODAY(),COUNT(M82,N82,O82)&gt;0),"M1 or M2 expired: M3, M4 and M5 not valid until M1 and M2 are renewed","")</f>
        <v/>
      </c>
      <c r="AG82" s="21">
        <f>IF(OR(AND(Z82&lt;&gt;"",Z82&lt;TODAY()),AND(W82&lt;&gt;"",W82&lt;TODAY())),"Check Driver CPC or HS&amp;E test","")</f>
        <v/>
      </c>
      <c r="AH82" s="18" t="n"/>
      <c r="AI82" s="19" t="n"/>
      <c r="AJ82" s="18" t="n"/>
    </row>
    <row r="83">
      <c r="A83" s="18" t="n"/>
      <c r="B83" s="18" t="n"/>
      <c r="C83" s="18" t="n"/>
      <c r="D83" s="18" t="n"/>
      <c r="E83" s="18" t="n"/>
      <c r="F83" s="19" t="n"/>
      <c r="G83" s="20">
        <f>IF(OR(F83="",J83&lt;&gt;""),"",EDATE(F83,6))</f>
        <v/>
      </c>
      <c r="H83" s="19" t="n"/>
      <c r="I83" s="20">
        <f>IF(H83="","",EDATE(H83,24))</f>
        <v/>
      </c>
      <c r="J83" s="19" t="n"/>
      <c r="K83" s="19" t="n"/>
      <c r="L83" s="18" t="n"/>
      <c r="M83" s="19" t="n"/>
      <c r="N83" s="19" t="n"/>
      <c r="O83" s="19" t="n"/>
      <c r="P83" s="19" t="n"/>
      <c r="Q83" s="19" t="n"/>
      <c r="R83" s="19" t="n"/>
      <c r="S83" s="18" t="n"/>
      <c r="T83" s="18" t="n"/>
      <c r="U83" s="19" t="n"/>
      <c r="V83" s="18" t="n"/>
      <c r="W83" s="20">
        <f>IF(U83="","",EDATE(U83,12*$B$5))</f>
        <v/>
      </c>
      <c r="X83" s="18" t="n"/>
      <c r="Y83" s="19" t="n"/>
      <c r="Z83" s="19" t="n"/>
      <c r="AA83" s="19" t="n"/>
      <c r="AB83" s="18" t="n"/>
      <c r="AC83" s="20">
        <f>IF(COUNT(J83,K83,M83,N83,O83,P83,Q83,R83)=0,"",MIN(J83,K83,M83,N83,O83,P83,Q83,R83))</f>
        <v/>
      </c>
      <c r="AD83" s="20">
        <f>IF(AC83="","",EDATE(AC83,-$B$3))</f>
        <v/>
      </c>
      <c r="AE83" s="21">
        <f>IF(AC83="",IF(D83="Applied for","Applied for","No dates"),IF(AC83&lt;TODAY(),"Expired",IF(AC83&lt;=EDATE(TODAY(),$B$3),"Book now",IF(D83="Applied for","Applied for",IF(OR(AA83="",AA83&lt;EDATE(TODAY(),-$B$4)),"Check","OK")))))</f>
        <v/>
      </c>
      <c r="AF83" s="21">
        <f>IF(AND(COUNT(J83,K83)&gt;0,MIN(J83,K83)&lt;TODAY(),COUNT(M83,N83,O83)&gt;0),"M1 or M2 expired: M3, M4 and M5 not valid until M1 and M2 are renewed","")</f>
        <v/>
      </c>
      <c r="AG83" s="21">
        <f>IF(OR(AND(Z83&lt;&gt;"",Z83&lt;TODAY()),AND(W83&lt;&gt;"",W83&lt;TODAY())),"Check Driver CPC or HS&amp;E test","")</f>
        <v/>
      </c>
      <c r="AH83" s="18" t="n"/>
      <c r="AI83" s="19" t="n"/>
      <c r="AJ83" s="18" t="n"/>
    </row>
    <row r="84">
      <c r="A84" s="18" t="n"/>
      <c r="B84" s="18" t="n"/>
      <c r="C84" s="18" t="n"/>
      <c r="D84" s="18" t="n"/>
      <c r="E84" s="18" t="n"/>
      <c r="F84" s="19" t="n"/>
      <c r="G84" s="20">
        <f>IF(OR(F84="",J84&lt;&gt;""),"",EDATE(F84,6))</f>
        <v/>
      </c>
      <c r="H84" s="19" t="n"/>
      <c r="I84" s="20">
        <f>IF(H84="","",EDATE(H84,24))</f>
        <v/>
      </c>
      <c r="J84" s="19" t="n"/>
      <c r="K84" s="19" t="n"/>
      <c r="L84" s="18" t="n"/>
      <c r="M84" s="19" t="n"/>
      <c r="N84" s="19" t="n"/>
      <c r="O84" s="19" t="n"/>
      <c r="P84" s="19" t="n"/>
      <c r="Q84" s="19" t="n"/>
      <c r="R84" s="19" t="n"/>
      <c r="S84" s="18" t="n"/>
      <c r="T84" s="18" t="n"/>
      <c r="U84" s="19" t="n"/>
      <c r="V84" s="18" t="n"/>
      <c r="W84" s="20">
        <f>IF(U84="","",EDATE(U84,12*$B$5))</f>
        <v/>
      </c>
      <c r="X84" s="18" t="n"/>
      <c r="Y84" s="19" t="n"/>
      <c r="Z84" s="19" t="n"/>
      <c r="AA84" s="19" t="n"/>
      <c r="AB84" s="18" t="n"/>
      <c r="AC84" s="20">
        <f>IF(COUNT(J84,K84,M84,N84,O84,P84,Q84,R84)=0,"",MIN(J84,K84,M84,N84,O84,P84,Q84,R84))</f>
        <v/>
      </c>
      <c r="AD84" s="20">
        <f>IF(AC84="","",EDATE(AC84,-$B$3))</f>
        <v/>
      </c>
      <c r="AE84" s="21">
        <f>IF(AC84="",IF(D84="Applied for","Applied for","No dates"),IF(AC84&lt;TODAY(),"Expired",IF(AC84&lt;=EDATE(TODAY(),$B$3),"Book now",IF(D84="Applied for","Applied for",IF(OR(AA84="",AA84&lt;EDATE(TODAY(),-$B$4)),"Check","OK")))))</f>
        <v/>
      </c>
      <c r="AF84" s="21">
        <f>IF(AND(COUNT(J84,K84)&gt;0,MIN(J84,K84)&lt;TODAY(),COUNT(M84,N84,O84)&gt;0),"M1 or M2 expired: M3, M4 and M5 not valid until M1 and M2 are renewed","")</f>
        <v/>
      </c>
      <c r="AG84" s="21">
        <f>IF(OR(AND(Z84&lt;&gt;"",Z84&lt;TODAY()),AND(W84&lt;&gt;"",W84&lt;TODAY())),"Check Driver CPC or HS&amp;E test","")</f>
        <v/>
      </c>
      <c r="AH84" s="18" t="n"/>
      <c r="AI84" s="19" t="n"/>
      <c r="AJ84" s="18" t="n"/>
    </row>
    <row r="85">
      <c r="A85" s="18" t="n"/>
      <c r="B85" s="18" t="n"/>
      <c r="C85" s="18" t="n"/>
      <c r="D85" s="18" t="n"/>
      <c r="E85" s="18" t="n"/>
      <c r="F85" s="19" t="n"/>
      <c r="G85" s="20">
        <f>IF(OR(F85="",J85&lt;&gt;""),"",EDATE(F85,6))</f>
        <v/>
      </c>
      <c r="H85" s="19" t="n"/>
      <c r="I85" s="20">
        <f>IF(H85="","",EDATE(H85,24))</f>
        <v/>
      </c>
      <c r="J85" s="19" t="n"/>
      <c r="K85" s="19" t="n"/>
      <c r="L85" s="18" t="n"/>
      <c r="M85" s="19" t="n"/>
      <c r="N85" s="19" t="n"/>
      <c r="O85" s="19" t="n"/>
      <c r="P85" s="19" t="n"/>
      <c r="Q85" s="19" t="n"/>
      <c r="R85" s="19" t="n"/>
      <c r="S85" s="18" t="n"/>
      <c r="T85" s="18" t="n"/>
      <c r="U85" s="19" t="n"/>
      <c r="V85" s="18" t="n"/>
      <c r="W85" s="20">
        <f>IF(U85="","",EDATE(U85,12*$B$5))</f>
        <v/>
      </c>
      <c r="X85" s="18" t="n"/>
      <c r="Y85" s="19" t="n"/>
      <c r="Z85" s="19" t="n"/>
      <c r="AA85" s="19" t="n"/>
      <c r="AB85" s="18" t="n"/>
      <c r="AC85" s="20">
        <f>IF(COUNT(J85,K85,M85,N85,O85,P85,Q85,R85)=0,"",MIN(J85,K85,M85,N85,O85,P85,Q85,R85))</f>
        <v/>
      </c>
      <c r="AD85" s="20">
        <f>IF(AC85="","",EDATE(AC85,-$B$3))</f>
        <v/>
      </c>
      <c r="AE85" s="21">
        <f>IF(AC85="",IF(D85="Applied for","Applied for","No dates"),IF(AC85&lt;TODAY(),"Expired",IF(AC85&lt;=EDATE(TODAY(),$B$3),"Book now",IF(D85="Applied for","Applied for",IF(OR(AA85="",AA85&lt;EDATE(TODAY(),-$B$4)),"Check","OK")))))</f>
        <v/>
      </c>
      <c r="AF85" s="21">
        <f>IF(AND(COUNT(J85,K85)&gt;0,MIN(J85,K85)&lt;TODAY(),COUNT(M85,N85,O85)&gt;0),"M1 or M2 expired: M3, M4 and M5 not valid until M1 and M2 are renewed","")</f>
        <v/>
      </c>
      <c r="AG85" s="21">
        <f>IF(OR(AND(Z85&lt;&gt;"",Z85&lt;TODAY()),AND(W85&lt;&gt;"",W85&lt;TODAY())),"Check Driver CPC or HS&amp;E test","")</f>
        <v/>
      </c>
      <c r="AH85" s="18" t="n"/>
      <c r="AI85" s="19" t="n"/>
      <c r="AJ85" s="18" t="n"/>
    </row>
    <row r="86">
      <c r="A86" s="18" t="n"/>
      <c r="B86" s="18" t="n"/>
      <c r="C86" s="18" t="n"/>
      <c r="D86" s="18" t="n"/>
      <c r="E86" s="18" t="n"/>
      <c r="F86" s="19" t="n"/>
      <c r="G86" s="20">
        <f>IF(OR(F86="",J86&lt;&gt;""),"",EDATE(F86,6))</f>
        <v/>
      </c>
      <c r="H86" s="19" t="n"/>
      <c r="I86" s="20">
        <f>IF(H86="","",EDATE(H86,24))</f>
        <v/>
      </c>
      <c r="J86" s="19" t="n"/>
      <c r="K86" s="19" t="n"/>
      <c r="L86" s="18" t="n"/>
      <c r="M86" s="19" t="n"/>
      <c r="N86" s="19" t="n"/>
      <c r="O86" s="19" t="n"/>
      <c r="P86" s="19" t="n"/>
      <c r="Q86" s="19" t="n"/>
      <c r="R86" s="19" t="n"/>
      <c r="S86" s="18" t="n"/>
      <c r="T86" s="18" t="n"/>
      <c r="U86" s="19" t="n"/>
      <c r="V86" s="18" t="n"/>
      <c r="W86" s="20">
        <f>IF(U86="","",EDATE(U86,12*$B$5))</f>
        <v/>
      </c>
      <c r="X86" s="18" t="n"/>
      <c r="Y86" s="19" t="n"/>
      <c r="Z86" s="19" t="n"/>
      <c r="AA86" s="19" t="n"/>
      <c r="AB86" s="18" t="n"/>
      <c r="AC86" s="20">
        <f>IF(COUNT(J86,K86,M86,N86,O86,P86,Q86,R86)=0,"",MIN(J86,K86,M86,N86,O86,P86,Q86,R86))</f>
        <v/>
      </c>
      <c r="AD86" s="20">
        <f>IF(AC86="","",EDATE(AC86,-$B$3))</f>
        <v/>
      </c>
      <c r="AE86" s="21">
        <f>IF(AC86="",IF(D86="Applied for","Applied for","No dates"),IF(AC86&lt;TODAY(),"Expired",IF(AC86&lt;=EDATE(TODAY(),$B$3),"Book now",IF(D86="Applied for","Applied for",IF(OR(AA86="",AA86&lt;EDATE(TODAY(),-$B$4)),"Check","OK")))))</f>
        <v/>
      </c>
      <c r="AF86" s="21">
        <f>IF(AND(COUNT(J86,K86)&gt;0,MIN(J86,K86)&lt;TODAY(),COUNT(M86,N86,O86)&gt;0),"M1 or M2 expired: M3, M4 and M5 not valid until M1 and M2 are renewed","")</f>
        <v/>
      </c>
      <c r="AG86" s="21">
        <f>IF(OR(AND(Z86&lt;&gt;"",Z86&lt;TODAY()),AND(W86&lt;&gt;"",W86&lt;TODAY())),"Check Driver CPC or HS&amp;E test","")</f>
        <v/>
      </c>
      <c r="AH86" s="18" t="n"/>
      <c r="AI86" s="19" t="n"/>
      <c r="AJ86" s="18" t="n"/>
    </row>
    <row r="87">
      <c r="A87" s="18" t="n"/>
      <c r="B87" s="18" t="n"/>
      <c r="C87" s="18" t="n"/>
      <c r="D87" s="18" t="n"/>
      <c r="E87" s="18" t="n"/>
      <c r="F87" s="19" t="n"/>
      <c r="G87" s="20">
        <f>IF(OR(F87="",J87&lt;&gt;""),"",EDATE(F87,6))</f>
        <v/>
      </c>
      <c r="H87" s="19" t="n"/>
      <c r="I87" s="20">
        <f>IF(H87="","",EDATE(H87,24))</f>
        <v/>
      </c>
      <c r="J87" s="19" t="n"/>
      <c r="K87" s="19" t="n"/>
      <c r="L87" s="18" t="n"/>
      <c r="M87" s="19" t="n"/>
      <c r="N87" s="19" t="n"/>
      <c r="O87" s="19" t="n"/>
      <c r="P87" s="19" t="n"/>
      <c r="Q87" s="19" t="n"/>
      <c r="R87" s="19" t="n"/>
      <c r="S87" s="18" t="n"/>
      <c r="T87" s="18" t="n"/>
      <c r="U87" s="19" t="n"/>
      <c r="V87" s="18" t="n"/>
      <c r="W87" s="20">
        <f>IF(U87="","",EDATE(U87,12*$B$5))</f>
        <v/>
      </c>
      <c r="X87" s="18" t="n"/>
      <c r="Y87" s="19" t="n"/>
      <c r="Z87" s="19" t="n"/>
      <c r="AA87" s="19" t="n"/>
      <c r="AB87" s="18" t="n"/>
      <c r="AC87" s="20">
        <f>IF(COUNT(J87,K87,M87,N87,O87,P87,Q87,R87)=0,"",MIN(J87,K87,M87,N87,O87,P87,Q87,R87))</f>
        <v/>
      </c>
      <c r="AD87" s="20">
        <f>IF(AC87="","",EDATE(AC87,-$B$3))</f>
        <v/>
      </c>
      <c r="AE87" s="21">
        <f>IF(AC87="",IF(D87="Applied for","Applied for","No dates"),IF(AC87&lt;TODAY(),"Expired",IF(AC87&lt;=EDATE(TODAY(),$B$3),"Book now",IF(D87="Applied for","Applied for",IF(OR(AA87="",AA87&lt;EDATE(TODAY(),-$B$4)),"Check","OK")))))</f>
        <v/>
      </c>
      <c r="AF87" s="21">
        <f>IF(AND(COUNT(J87,K87)&gt;0,MIN(J87,K87)&lt;TODAY(),COUNT(M87,N87,O87)&gt;0),"M1 or M2 expired: M3, M4 and M5 not valid until M1 and M2 are renewed","")</f>
        <v/>
      </c>
      <c r="AG87" s="21">
        <f>IF(OR(AND(Z87&lt;&gt;"",Z87&lt;TODAY()),AND(W87&lt;&gt;"",W87&lt;TODAY())),"Check Driver CPC or HS&amp;E test","")</f>
        <v/>
      </c>
      <c r="AH87" s="18" t="n"/>
      <c r="AI87" s="19" t="n"/>
      <c r="AJ87" s="18" t="n"/>
    </row>
    <row r="88">
      <c r="A88" s="18" t="n"/>
      <c r="B88" s="18" t="n"/>
      <c r="C88" s="18" t="n"/>
      <c r="D88" s="18" t="n"/>
      <c r="E88" s="18" t="n"/>
      <c r="F88" s="19" t="n"/>
      <c r="G88" s="20">
        <f>IF(OR(F88="",J88&lt;&gt;""),"",EDATE(F88,6))</f>
        <v/>
      </c>
      <c r="H88" s="19" t="n"/>
      <c r="I88" s="20">
        <f>IF(H88="","",EDATE(H88,24))</f>
        <v/>
      </c>
      <c r="J88" s="19" t="n"/>
      <c r="K88" s="19" t="n"/>
      <c r="L88" s="18" t="n"/>
      <c r="M88" s="19" t="n"/>
      <c r="N88" s="19" t="n"/>
      <c r="O88" s="19" t="n"/>
      <c r="P88" s="19" t="n"/>
      <c r="Q88" s="19" t="n"/>
      <c r="R88" s="19" t="n"/>
      <c r="S88" s="18" t="n"/>
      <c r="T88" s="18" t="n"/>
      <c r="U88" s="19" t="n"/>
      <c r="V88" s="18" t="n"/>
      <c r="W88" s="20">
        <f>IF(U88="","",EDATE(U88,12*$B$5))</f>
        <v/>
      </c>
      <c r="X88" s="18" t="n"/>
      <c r="Y88" s="19" t="n"/>
      <c r="Z88" s="19" t="n"/>
      <c r="AA88" s="19" t="n"/>
      <c r="AB88" s="18" t="n"/>
      <c r="AC88" s="20">
        <f>IF(COUNT(J88,K88,M88,N88,O88,P88,Q88,R88)=0,"",MIN(J88,K88,M88,N88,O88,P88,Q88,R88))</f>
        <v/>
      </c>
      <c r="AD88" s="20">
        <f>IF(AC88="","",EDATE(AC88,-$B$3))</f>
        <v/>
      </c>
      <c r="AE88" s="21">
        <f>IF(AC88="",IF(D88="Applied for","Applied for","No dates"),IF(AC88&lt;TODAY(),"Expired",IF(AC88&lt;=EDATE(TODAY(),$B$3),"Book now",IF(D88="Applied for","Applied for",IF(OR(AA88="",AA88&lt;EDATE(TODAY(),-$B$4)),"Check","OK")))))</f>
        <v/>
      </c>
      <c r="AF88" s="21">
        <f>IF(AND(COUNT(J88,K88)&gt;0,MIN(J88,K88)&lt;TODAY(),COUNT(M88,N88,O88)&gt;0),"M1 or M2 expired: M3, M4 and M5 not valid until M1 and M2 are renewed","")</f>
        <v/>
      </c>
      <c r="AG88" s="21">
        <f>IF(OR(AND(Z88&lt;&gt;"",Z88&lt;TODAY()),AND(W88&lt;&gt;"",W88&lt;TODAY())),"Check Driver CPC or HS&amp;E test","")</f>
        <v/>
      </c>
      <c r="AH88" s="18" t="n"/>
      <c r="AI88" s="19" t="n"/>
      <c r="AJ88" s="18" t="n"/>
    </row>
    <row r="89">
      <c r="A89" s="18" t="n"/>
      <c r="B89" s="18" t="n"/>
      <c r="C89" s="18" t="n"/>
      <c r="D89" s="18" t="n"/>
      <c r="E89" s="18" t="n"/>
      <c r="F89" s="19" t="n"/>
      <c r="G89" s="20">
        <f>IF(OR(F89="",J89&lt;&gt;""),"",EDATE(F89,6))</f>
        <v/>
      </c>
      <c r="H89" s="19" t="n"/>
      <c r="I89" s="20">
        <f>IF(H89="","",EDATE(H89,24))</f>
        <v/>
      </c>
      <c r="J89" s="19" t="n"/>
      <c r="K89" s="19" t="n"/>
      <c r="L89" s="18" t="n"/>
      <c r="M89" s="19" t="n"/>
      <c r="N89" s="19" t="n"/>
      <c r="O89" s="19" t="n"/>
      <c r="P89" s="19" t="n"/>
      <c r="Q89" s="19" t="n"/>
      <c r="R89" s="19" t="n"/>
      <c r="S89" s="18" t="n"/>
      <c r="T89" s="18" t="n"/>
      <c r="U89" s="19" t="n"/>
      <c r="V89" s="18" t="n"/>
      <c r="W89" s="20">
        <f>IF(U89="","",EDATE(U89,12*$B$5))</f>
        <v/>
      </c>
      <c r="X89" s="18" t="n"/>
      <c r="Y89" s="19" t="n"/>
      <c r="Z89" s="19" t="n"/>
      <c r="AA89" s="19" t="n"/>
      <c r="AB89" s="18" t="n"/>
      <c r="AC89" s="20">
        <f>IF(COUNT(J89,K89,M89,N89,O89,P89,Q89,R89)=0,"",MIN(J89,K89,M89,N89,O89,P89,Q89,R89))</f>
        <v/>
      </c>
      <c r="AD89" s="20">
        <f>IF(AC89="","",EDATE(AC89,-$B$3))</f>
        <v/>
      </c>
      <c r="AE89" s="21">
        <f>IF(AC89="",IF(D89="Applied for","Applied for","No dates"),IF(AC89&lt;TODAY(),"Expired",IF(AC89&lt;=EDATE(TODAY(),$B$3),"Book now",IF(D89="Applied for","Applied for",IF(OR(AA89="",AA89&lt;EDATE(TODAY(),-$B$4)),"Check","OK")))))</f>
        <v/>
      </c>
      <c r="AF89" s="21">
        <f>IF(AND(COUNT(J89,K89)&gt;0,MIN(J89,K89)&lt;TODAY(),COUNT(M89,N89,O89)&gt;0),"M1 or M2 expired: M3, M4 and M5 not valid until M1 and M2 are renewed","")</f>
        <v/>
      </c>
      <c r="AG89" s="21">
        <f>IF(OR(AND(Z89&lt;&gt;"",Z89&lt;TODAY()),AND(W89&lt;&gt;"",W89&lt;TODAY())),"Check Driver CPC or HS&amp;E test","")</f>
        <v/>
      </c>
      <c r="AH89" s="18" t="n"/>
      <c r="AI89" s="19" t="n"/>
      <c r="AJ89" s="18" t="n"/>
    </row>
    <row r="90">
      <c r="A90" s="18" t="n"/>
      <c r="B90" s="18" t="n"/>
      <c r="C90" s="18" t="n"/>
      <c r="D90" s="18" t="n"/>
      <c r="E90" s="18" t="n"/>
      <c r="F90" s="19" t="n"/>
      <c r="G90" s="20">
        <f>IF(OR(F90="",J90&lt;&gt;""),"",EDATE(F90,6))</f>
        <v/>
      </c>
      <c r="H90" s="19" t="n"/>
      <c r="I90" s="20">
        <f>IF(H90="","",EDATE(H90,24))</f>
        <v/>
      </c>
      <c r="J90" s="19" t="n"/>
      <c r="K90" s="19" t="n"/>
      <c r="L90" s="18" t="n"/>
      <c r="M90" s="19" t="n"/>
      <c r="N90" s="19" t="n"/>
      <c r="O90" s="19" t="n"/>
      <c r="P90" s="19" t="n"/>
      <c r="Q90" s="19" t="n"/>
      <c r="R90" s="19" t="n"/>
      <c r="S90" s="18" t="n"/>
      <c r="T90" s="18" t="n"/>
      <c r="U90" s="19" t="n"/>
      <c r="V90" s="18" t="n"/>
      <c r="W90" s="20">
        <f>IF(U90="","",EDATE(U90,12*$B$5))</f>
        <v/>
      </c>
      <c r="X90" s="18" t="n"/>
      <c r="Y90" s="19" t="n"/>
      <c r="Z90" s="19" t="n"/>
      <c r="AA90" s="19" t="n"/>
      <c r="AB90" s="18" t="n"/>
      <c r="AC90" s="20">
        <f>IF(COUNT(J90,K90,M90,N90,O90,P90,Q90,R90)=0,"",MIN(J90,K90,M90,N90,O90,P90,Q90,R90))</f>
        <v/>
      </c>
      <c r="AD90" s="20">
        <f>IF(AC90="","",EDATE(AC90,-$B$3))</f>
        <v/>
      </c>
      <c r="AE90" s="21">
        <f>IF(AC90="",IF(D90="Applied for","Applied for","No dates"),IF(AC90&lt;TODAY(),"Expired",IF(AC90&lt;=EDATE(TODAY(),$B$3),"Book now",IF(D90="Applied for","Applied for",IF(OR(AA90="",AA90&lt;EDATE(TODAY(),-$B$4)),"Check","OK")))))</f>
        <v/>
      </c>
      <c r="AF90" s="21">
        <f>IF(AND(COUNT(J90,K90)&gt;0,MIN(J90,K90)&lt;TODAY(),COUNT(M90,N90,O90)&gt;0),"M1 or M2 expired: M3, M4 and M5 not valid until M1 and M2 are renewed","")</f>
        <v/>
      </c>
      <c r="AG90" s="21">
        <f>IF(OR(AND(Z90&lt;&gt;"",Z90&lt;TODAY()),AND(W90&lt;&gt;"",W90&lt;TODAY())),"Check Driver CPC or HS&amp;E test","")</f>
        <v/>
      </c>
      <c r="AH90" s="18" t="n"/>
      <c r="AI90" s="19" t="n"/>
      <c r="AJ90" s="18" t="n"/>
    </row>
    <row r="91">
      <c r="A91" s="18" t="n"/>
      <c r="B91" s="18" t="n"/>
      <c r="C91" s="18" t="n"/>
      <c r="D91" s="18" t="n"/>
      <c r="E91" s="18" t="n"/>
      <c r="F91" s="19" t="n"/>
      <c r="G91" s="20">
        <f>IF(OR(F91="",J91&lt;&gt;""),"",EDATE(F91,6))</f>
        <v/>
      </c>
      <c r="H91" s="19" t="n"/>
      <c r="I91" s="20">
        <f>IF(H91="","",EDATE(H91,24))</f>
        <v/>
      </c>
      <c r="J91" s="19" t="n"/>
      <c r="K91" s="19" t="n"/>
      <c r="L91" s="18" t="n"/>
      <c r="M91" s="19" t="n"/>
      <c r="N91" s="19" t="n"/>
      <c r="O91" s="19" t="n"/>
      <c r="P91" s="19" t="n"/>
      <c r="Q91" s="19" t="n"/>
      <c r="R91" s="19" t="n"/>
      <c r="S91" s="18" t="n"/>
      <c r="T91" s="18" t="n"/>
      <c r="U91" s="19" t="n"/>
      <c r="V91" s="18" t="n"/>
      <c r="W91" s="20">
        <f>IF(U91="","",EDATE(U91,12*$B$5))</f>
        <v/>
      </c>
      <c r="X91" s="18" t="n"/>
      <c r="Y91" s="19" t="n"/>
      <c r="Z91" s="19" t="n"/>
      <c r="AA91" s="19" t="n"/>
      <c r="AB91" s="18" t="n"/>
      <c r="AC91" s="20">
        <f>IF(COUNT(J91,K91,M91,N91,O91,P91,Q91,R91)=0,"",MIN(J91,K91,M91,N91,O91,P91,Q91,R91))</f>
        <v/>
      </c>
      <c r="AD91" s="20">
        <f>IF(AC91="","",EDATE(AC91,-$B$3))</f>
        <v/>
      </c>
      <c r="AE91" s="21">
        <f>IF(AC91="",IF(D91="Applied for","Applied for","No dates"),IF(AC91&lt;TODAY(),"Expired",IF(AC91&lt;=EDATE(TODAY(),$B$3),"Book now",IF(D91="Applied for","Applied for",IF(OR(AA91="",AA91&lt;EDATE(TODAY(),-$B$4)),"Check","OK")))))</f>
        <v/>
      </c>
      <c r="AF91" s="21">
        <f>IF(AND(COUNT(J91,K91)&gt;0,MIN(J91,K91)&lt;TODAY(),COUNT(M91,N91,O91)&gt;0),"M1 or M2 expired: M3, M4 and M5 not valid until M1 and M2 are renewed","")</f>
        <v/>
      </c>
      <c r="AG91" s="21">
        <f>IF(OR(AND(Z91&lt;&gt;"",Z91&lt;TODAY()),AND(W91&lt;&gt;"",W91&lt;TODAY())),"Check Driver CPC or HS&amp;E test","")</f>
        <v/>
      </c>
      <c r="AH91" s="18" t="n"/>
      <c r="AI91" s="19" t="n"/>
      <c r="AJ91" s="18" t="n"/>
    </row>
    <row r="92">
      <c r="A92" s="18" t="n"/>
      <c r="B92" s="18" t="n"/>
      <c r="C92" s="18" t="n"/>
      <c r="D92" s="18" t="n"/>
      <c r="E92" s="18" t="n"/>
      <c r="F92" s="19" t="n"/>
      <c r="G92" s="20">
        <f>IF(OR(F92="",J92&lt;&gt;""),"",EDATE(F92,6))</f>
        <v/>
      </c>
      <c r="H92" s="19" t="n"/>
      <c r="I92" s="20">
        <f>IF(H92="","",EDATE(H92,24))</f>
        <v/>
      </c>
      <c r="J92" s="19" t="n"/>
      <c r="K92" s="19" t="n"/>
      <c r="L92" s="18" t="n"/>
      <c r="M92" s="19" t="n"/>
      <c r="N92" s="19" t="n"/>
      <c r="O92" s="19" t="n"/>
      <c r="P92" s="19" t="n"/>
      <c r="Q92" s="19" t="n"/>
      <c r="R92" s="19" t="n"/>
      <c r="S92" s="18" t="n"/>
      <c r="T92" s="18" t="n"/>
      <c r="U92" s="19" t="n"/>
      <c r="V92" s="18" t="n"/>
      <c r="W92" s="20">
        <f>IF(U92="","",EDATE(U92,12*$B$5))</f>
        <v/>
      </c>
      <c r="X92" s="18" t="n"/>
      <c r="Y92" s="19" t="n"/>
      <c r="Z92" s="19" t="n"/>
      <c r="AA92" s="19" t="n"/>
      <c r="AB92" s="18" t="n"/>
      <c r="AC92" s="20">
        <f>IF(COUNT(J92,K92,M92,N92,O92,P92,Q92,R92)=0,"",MIN(J92,K92,M92,N92,O92,P92,Q92,R92))</f>
        <v/>
      </c>
      <c r="AD92" s="20">
        <f>IF(AC92="","",EDATE(AC92,-$B$3))</f>
        <v/>
      </c>
      <c r="AE92" s="21">
        <f>IF(AC92="",IF(D92="Applied for","Applied for","No dates"),IF(AC92&lt;TODAY(),"Expired",IF(AC92&lt;=EDATE(TODAY(),$B$3),"Book now",IF(D92="Applied for","Applied for",IF(OR(AA92="",AA92&lt;EDATE(TODAY(),-$B$4)),"Check","OK")))))</f>
        <v/>
      </c>
      <c r="AF92" s="21">
        <f>IF(AND(COUNT(J92,K92)&gt;0,MIN(J92,K92)&lt;TODAY(),COUNT(M92,N92,O92)&gt;0),"M1 or M2 expired: M3, M4 and M5 not valid until M1 and M2 are renewed","")</f>
        <v/>
      </c>
      <c r="AG92" s="21">
        <f>IF(OR(AND(Z92&lt;&gt;"",Z92&lt;TODAY()),AND(W92&lt;&gt;"",W92&lt;TODAY())),"Check Driver CPC or HS&amp;E test","")</f>
        <v/>
      </c>
      <c r="AH92" s="18" t="n"/>
      <c r="AI92" s="19" t="n"/>
      <c r="AJ92" s="18" t="n"/>
    </row>
    <row r="93">
      <c r="A93" s="18" t="n"/>
      <c r="B93" s="18" t="n"/>
      <c r="C93" s="18" t="n"/>
      <c r="D93" s="18" t="n"/>
      <c r="E93" s="18" t="n"/>
      <c r="F93" s="19" t="n"/>
      <c r="G93" s="20">
        <f>IF(OR(F93="",J93&lt;&gt;""),"",EDATE(F93,6))</f>
        <v/>
      </c>
      <c r="H93" s="19" t="n"/>
      <c r="I93" s="20">
        <f>IF(H93="","",EDATE(H93,24))</f>
        <v/>
      </c>
      <c r="J93" s="19" t="n"/>
      <c r="K93" s="19" t="n"/>
      <c r="L93" s="18" t="n"/>
      <c r="M93" s="19" t="n"/>
      <c r="N93" s="19" t="n"/>
      <c r="O93" s="19" t="n"/>
      <c r="P93" s="19" t="n"/>
      <c r="Q93" s="19" t="n"/>
      <c r="R93" s="19" t="n"/>
      <c r="S93" s="18" t="n"/>
      <c r="T93" s="18" t="n"/>
      <c r="U93" s="19" t="n"/>
      <c r="V93" s="18" t="n"/>
      <c r="W93" s="20">
        <f>IF(U93="","",EDATE(U93,12*$B$5))</f>
        <v/>
      </c>
      <c r="X93" s="18" t="n"/>
      <c r="Y93" s="19" t="n"/>
      <c r="Z93" s="19" t="n"/>
      <c r="AA93" s="19" t="n"/>
      <c r="AB93" s="18" t="n"/>
      <c r="AC93" s="20">
        <f>IF(COUNT(J93,K93,M93,N93,O93,P93,Q93,R93)=0,"",MIN(J93,K93,M93,N93,O93,P93,Q93,R93))</f>
        <v/>
      </c>
      <c r="AD93" s="20">
        <f>IF(AC93="","",EDATE(AC93,-$B$3))</f>
        <v/>
      </c>
      <c r="AE93" s="21">
        <f>IF(AC93="",IF(D93="Applied for","Applied for","No dates"),IF(AC93&lt;TODAY(),"Expired",IF(AC93&lt;=EDATE(TODAY(),$B$3),"Book now",IF(D93="Applied for","Applied for",IF(OR(AA93="",AA93&lt;EDATE(TODAY(),-$B$4)),"Check","OK")))))</f>
        <v/>
      </c>
      <c r="AF93" s="21">
        <f>IF(AND(COUNT(J93,K93)&gt;0,MIN(J93,K93)&lt;TODAY(),COUNT(M93,N93,O93)&gt;0),"M1 or M2 expired: M3, M4 and M5 not valid until M1 and M2 are renewed","")</f>
        <v/>
      </c>
      <c r="AG93" s="21">
        <f>IF(OR(AND(Z93&lt;&gt;"",Z93&lt;TODAY()),AND(W93&lt;&gt;"",W93&lt;TODAY())),"Check Driver CPC or HS&amp;E test","")</f>
        <v/>
      </c>
      <c r="AH93" s="18" t="n"/>
      <c r="AI93" s="19" t="n"/>
      <c r="AJ93" s="18" t="n"/>
    </row>
    <row r="94">
      <c r="A94" s="18" t="n"/>
      <c r="B94" s="18" t="n"/>
      <c r="C94" s="18" t="n"/>
      <c r="D94" s="18" t="n"/>
      <c r="E94" s="18" t="n"/>
      <c r="F94" s="19" t="n"/>
      <c r="G94" s="20">
        <f>IF(OR(F94="",J94&lt;&gt;""),"",EDATE(F94,6))</f>
        <v/>
      </c>
      <c r="H94" s="19" t="n"/>
      <c r="I94" s="20">
        <f>IF(H94="","",EDATE(H94,24))</f>
        <v/>
      </c>
      <c r="J94" s="19" t="n"/>
      <c r="K94" s="19" t="n"/>
      <c r="L94" s="18" t="n"/>
      <c r="M94" s="19" t="n"/>
      <c r="N94" s="19" t="n"/>
      <c r="O94" s="19" t="n"/>
      <c r="P94" s="19" t="n"/>
      <c r="Q94" s="19" t="n"/>
      <c r="R94" s="19" t="n"/>
      <c r="S94" s="18" t="n"/>
      <c r="T94" s="18" t="n"/>
      <c r="U94" s="19" t="n"/>
      <c r="V94" s="18" t="n"/>
      <c r="W94" s="20">
        <f>IF(U94="","",EDATE(U94,12*$B$5))</f>
        <v/>
      </c>
      <c r="X94" s="18" t="n"/>
      <c r="Y94" s="19" t="n"/>
      <c r="Z94" s="19" t="n"/>
      <c r="AA94" s="19" t="n"/>
      <c r="AB94" s="18" t="n"/>
      <c r="AC94" s="20">
        <f>IF(COUNT(J94,K94,M94,N94,O94,P94,Q94,R94)=0,"",MIN(J94,K94,M94,N94,O94,P94,Q94,R94))</f>
        <v/>
      </c>
      <c r="AD94" s="20">
        <f>IF(AC94="","",EDATE(AC94,-$B$3))</f>
        <v/>
      </c>
      <c r="AE94" s="21">
        <f>IF(AC94="",IF(D94="Applied for","Applied for","No dates"),IF(AC94&lt;TODAY(),"Expired",IF(AC94&lt;=EDATE(TODAY(),$B$3),"Book now",IF(D94="Applied for","Applied for",IF(OR(AA94="",AA94&lt;EDATE(TODAY(),-$B$4)),"Check","OK")))))</f>
        <v/>
      </c>
      <c r="AF94" s="21">
        <f>IF(AND(COUNT(J94,K94)&gt;0,MIN(J94,K94)&lt;TODAY(),COUNT(M94,N94,O94)&gt;0),"M1 or M2 expired: M3, M4 and M5 not valid until M1 and M2 are renewed","")</f>
        <v/>
      </c>
      <c r="AG94" s="21">
        <f>IF(OR(AND(Z94&lt;&gt;"",Z94&lt;TODAY()),AND(W94&lt;&gt;"",W94&lt;TODAY())),"Check Driver CPC or HS&amp;E test","")</f>
        <v/>
      </c>
      <c r="AH94" s="18" t="n"/>
      <c r="AI94" s="19" t="n"/>
      <c r="AJ94" s="18" t="n"/>
    </row>
    <row r="95">
      <c r="A95" s="18" t="n"/>
      <c r="B95" s="18" t="n"/>
      <c r="C95" s="18" t="n"/>
      <c r="D95" s="18" t="n"/>
      <c r="E95" s="18" t="n"/>
      <c r="F95" s="19" t="n"/>
      <c r="G95" s="20">
        <f>IF(OR(F95="",J95&lt;&gt;""),"",EDATE(F95,6))</f>
        <v/>
      </c>
      <c r="H95" s="19" t="n"/>
      <c r="I95" s="20">
        <f>IF(H95="","",EDATE(H95,24))</f>
        <v/>
      </c>
      <c r="J95" s="19" t="n"/>
      <c r="K95" s="19" t="n"/>
      <c r="L95" s="18" t="n"/>
      <c r="M95" s="19" t="n"/>
      <c r="N95" s="19" t="n"/>
      <c r="O95" s="19" t="n"/>
      <c r="P95" s="19" t="n"/>
      <c r="Q95" s="19" t="n"/>
      <c r="R95" s="19" t="n"/>
      <c r="S95" s="18" t="n"/>
      <c r="T95" s="18" t="n"/>
      <c r="U95" s="19" t="n"/>
      <c r="V95" s="18" t="n"/>
      <c r="W95" s="20">
        <f>IF(U95="","",EDATE(U95,12*$B$5))</f>
        <v/>
      </c>
      <c r="X95" s="18" t="n"/>
      <c r="Y95" s="19" t="n"/>
      <c r="Z95" s="19" t="n"/>
      <c r="AA95" s="19" t="n"/>
      <c r="AB95" s="18" t="n"/>
      <c r="AC95" s="20">
        <f>IF(COUNT(J95,K95,M95,N95,O95,P95,Q95,R95)=0,"",MIN(J95,K95,M95,N95,O95,P95,Q95,R95))</f>
        <v/>
      </c>
      <c r="AD95" s="20">
        <f>IF(AC95="","",EDATE(AC95,-$B$3))</f>
        <v/>
      </c>
      <c r="AE95" s="21">
        <f>IF(AC95="",IF(D95="Applied for","Applied for","No dates"),IF(AC95&lt;TODAY(),"Expired",IF(AC95&lt;=EDATE(TODAY(),$B$3),"Book now",IF(D95="Applied for","Applied for",IF(OR(AA95="",AA95&lt;EDATE(TODAY(),-$B$4)),"Check","OK")))))</f>
        <v/>
      </c>
      <c r="AF95" s="21">
        <f>IF(AND(COUNT(J95,K95)&gt;0,MIN(J95,K95)&lt;TODAY(),COUNT(M95,N95,O95)&gt;0),"M1 or M2 expired: M3, M4 and M5 not valid until M1 and M2 are renewed","")</f>
        <v/>
      </c>
      <c r="AG95" s="21">
        <f>IF(OR(AND(Z95&lt;&gt;"",Z95&lt;TODAY()),AND(W95&lt;&gt;"",W95&lt;TODAY())),"Check Driver CPC or HS&amp;E test","")</f>
        <v/>
      </c>
      <c r="AH95" s="18" t="n"/>
      <c r="AI95" s="19" t="n"/>
      <c r="AJ95" s="18" t="n"/>
    </row>
    <row r="96">
      <c r="A96" s="18" t="n"/>
      <c r="B96" s="18" t="n"/>
      <c r="C96" s="18" t="n"/>
      <c r="D96" s="18" t="n"/>
      <c r="E96" s="18" t="n"/>
      <c r="F96" s="19" t="n"/>
      <c r="G96" s="20">
        <f>IF(OR(F96="",J96&lt;&gt;""),"",EDATE(F96,6))</f>
        <v/>
      </c>
      <c r="H96" s="19" t="n"/>
      <c r="I96" s="20">
        <f>IF(H96="","",EDATE(H96,24))</f>
        <v/>
      </c>
      <c r="J96" s="19" t="n"/>
      <c r="K96" s="19" t="n"/>
      <c r="L96" s="18" t="n"/>
      <c r="M96" s="19" t="n"/>
      <c r="N96" s="19" t="n"/>
      <c r="O96" s="19" t="n"/>
      <c r="P96" s="19" t="n"/>
      <c r="Q96" s="19" t="n"/>
      <c r="R96" s="19" t="n"/>
      <c r="S96" s="18" t="n"/>
      <c r="T96" s="18" t="n"/>
      <c r="U96" s="19" t="n"/>
      <c r="V96" s="18" t="n"/>
      <c r="W96" s="20">
        <f>IF(U96="","",EDATE(U96,12*$B$5))</f>
        <v/>
      </c>
      <c r="X96" s="18" t="n"/>
      <c r="Y96" s="19" t="n"/>
      <c r="Z96" s="19" t="n"/>
      <c r="AA96" s="19" t="n"/>
      <c r="AB96" s="18" t="n"/>
      <c r="AC96" s="20">
        <f>IF(COUNT(J96,K96,M96,N96,O96,P96,Q96,R96)=0,"",MIN(J96,K96,M96,N96,O96,P96,Q96,R96))</f>
        <v/>
      </c>
      <c r="AD96" s="20">
        <f>IF(AC96="","",EDATE(AC96,-$B$3))</f>
        <v/>
      </c>
      <c r="AE96" s="21">
        <f>IF(AC96="",IF(D96="Applied for","Applied for","No dates"),IF(AC96&lt;TODAY(),"Expired",IF(AC96&lt;=EDATE(TODAY(),$B$3),"Book now",IF(D96="Applied for","Applied for",IF(OR(AA96="",AA96&lt;EDATE(TODAY(),-$B$4)),"Check","OK")))))</f>
        <v/>
      </c>
      <c r="AF96" s="21">
        <f>IF(AND(COUNT(J96,K96)&gt;0,MIN(J96,K96)&lt;TODAY(),COUNT(M96,N96,O96)&gt;0),"M1 or M2 expired: M3, M4 and M5 not valid until M1 and M2 are renewed","")</f>
        <v/>
      </c>
      <c r="AG96" s="21">
        <f>IF(OR(AND(Z96&lt;&gt;"",Z96&lt;TODAY()),AND(W96&lt;&gt;"",W96&lt;TODAY())),"Check Driver CPC or HS&amp;E test","")</f>
        <v/>
      </c>
      <c r="AH96" s="18" t="n"/>
      <c r="AI96" s="19" t="n"/>
      <c r="AJ96" s="18" t="n"/>
    </row>
    <row r="97">
      <c r="A97" s="18" t="n"/>
      <c r="B97" s="18" t="n"/>
      <c r="C97" s="18" t="n"/>
      <c r="D97" s="18" t="n"/>
      <c r="E97" s="18" t="n"/>
      <c r="F97" s="19" t="n"/>
      <c r="G97" s="20">
        <f>IF(OR(F97="",J97&lt;&gt;""),"",EDATE(F97,6))</f>
        <v/>
      </c>
      <c r="H97" s="19" t="n"/>
      <c r="I97" s="20">
        <f>IF(H97="","",EDATE(H97,24))</f>
        <v/>
      </c>
      <c r="J97" s="19" t="n"/>
      <c r="K97" s="19" t="n"/>
      <c r="L97" s="18" t="n"/>
      <c r="M97" s="19" t="n"/>
      <c r="N97" s="19" t="n"/>
      <c r="O97" s="19" t="n"/>
      <c r="P97" s="19" t="n"/>
      <c r="Q97" s="19" t="n"/>
      <c r="R97" s="19" t="n"/>
      <c r="S97" s="18" t="n"/>
      <c r="T97" s="18" t="n"/>
      <c r="U97" s="19" t="n"/>
      <c r="V97" s="18" t="n"/>
      <c r="W97" s="20">
        <f>IF(U97="","",EDATE(U97,12*$B$5))</f>
        <v/>
      </c>
      <c r="X97" s="18" t="n"/>
      <c r="Y97" s="19" t="n"/>
      <c r="Z97" s="19" t="n"/>
      <c r="AA97" s="19" t="n"/>
      <c r="AB97" s="18" t="n"/>
      <c r="AC97" s="20">
        <f>IF(COUNT(J97,K97,M97,N97,O97,P97,Q97,R97)=0,"",MIN(J97,K97,M97,N97,O97,P97,Q97,R97))</f>
        <v/>
      </c>
      <c r="AD97" s="20">
        <f>IF(AC97="","",EDATE(AC97,-$B$3))</f>
        <v/>
      </c>
      <c r="AE97" s="21">
        <f>IF(AC97="",IF(D97="Applied for","Applied for","No dates"),IF(AC97&lt;TODAY(),"Expired",IF(AC97&lt;=EDATE(TODAY(),$B$3),"Book now",IF(D97="Applied for","Applied for",IF(OR(AA97="",AA97&lt;EDATE(TODAY(),-$B$4)),"Check","OK")))))</f>
        <v/>
      </c>
      <c r="AF97" s="21">
        <f>IF(AND(COUNT(J97,K97)&gt;0,MIN(J97,K97)&lt;TODAY(),COUNT(M97,N97,O97)&gt;0),"M1 or M2 expired: M3, M4 and M5 not valid until M1 and M2 are renewed","")</f>
        <v/>
      </c>
      <c r="AG97" s="21">
        <f>IF(OR(AND(Z97&lt;&gt;"",Z97&lt;TODAY()),AND(W97&lt;&gt;"",W97&lt;TODAY())),"Check Driver CPC or HS&amp;E test","")</f>
        <v/>
      </c>
      <c r="AH97" s="18" t="n"/>
      <c r="AI97" s="19" t="n"/>
      <c r="AJ97" s="18" t="n"/>
    </row>
    <row r="98">
      <c r="A98" s="18" t="n"/>
      <c r="B98" s="18" t="n"/>
      <c r="C98" s="18" t="n"/>
      <c r="D98" s="18" t="n"/>
      <c r="E98" s="18" t="n"/>
      <c r="F98" s="19" t="n"/>
      <c r="G98" s="20">
        <f>IF(OR(F98="",J98&lt;&gt;""),"",EDATE(F98,6))</f>
        <v/>
      </c>
      <c r="H98" s="19" t="n"/>
      <c r="I98" s="20">
        <f>IF(H98="","",EDATE(H98,24))</f>
        <v/>
      </c>
      <c r="J98" s="19" t="n"/>
      <c r="K98" s="19" t="n"/>
      <c r="L98" s="18" t="n"/>
      <c r="M98" s="19" t="n"/>
      <c r="N98" s="19" t="n"/>
      <c r="O98" s="19" t="n"/>
      <c r="P98" s="19" t="n"/>
      <c r="Q98" s="19" t="n"/>
      <c r="R98" s="19" t="n"/>
      <c r="S98" s="18" t="n"/>
      <c r="T98" s="18" t="n"/>
      <c r="U98" s="19" t="n"/>
      <c r="V98" s="18" t="n"/>
      <c r="W98" s="20">
        <f>IF(U98="","",EDATE(U98,12*$B$5))</f>
        <v/>
      </c>
      <c r="X98" s="18" t="n"/>
      <c r="Y98" s="19" t="n"/>
      <c r="Z98" s="19" t="n"/>
      <c r="AA98" s="19" t="n"/>
      <c r="AB98" s="18" t="n"/>
      <c r="AC98" s="20">
        <f>IF(COUNT(J98,K98,M98,N98,O98,P98,Q98,R98)=0,"",MIN(J98,K98,M98,N98,O98,P98,Q98,R98))</f>
        <v/>
      </c>
      <c r="AD98" s="20">
        <f>IF(AC98="","",EDATE(AC98,-$B$3))</f>
        <v/>
      </c>
      <c r="AE98" s="21">
        <f>IF(AC98="",IF(D98="Applied for","Applied for","No dates"),IF(AC98&lt;TODAY(),"Expired",IF(AC98&lt;=EDATE(TODAY(),$B$3),"Book now",IF(D98="Applied for","Applied for",IF(OR(AA98="",AA98&lt;EDATE(TODAY(),-$B$4)),"Check","OK")))))</f>
        <v/>
      </c>
      <c r="AF98" s="21">
        <f>IF(AND(COUNT(J98,K98)&gt;0,MIN(J98,K98)&lt;TODAY(),COUNT(M98,N98,O98)&gt;0),"M1 or M2 expired: M3, M4 and M5 not valid until M1 and M2 are renewed","")</f>
        <v/>
      </c>
      <c r="AG98" s="21">
        <f>IF(OR(AND(Z98&lt;&gt;"",Z98&lt;TODAY()),AND(W98&lt;&gt;"",W98&lt;TODAY())),"Check Driver CPC or HS&amp;E test","")</f>
        <v/>
      </c>
      <c r="AH98" s="18" t="n"/>
      <c r="AI98" s="19" t="n"/>
      <c r="AJ98" s="18" t="n"/>
    </row>
    <row r="99">
      <c r="A99" s="18" t="n"/>
      <c r="B99" s="18" t="n"/>
      <c r="C99" s="18" t="n"/>
      <c r="D99" s="18" t="n"/>
      <c r="E99" s="18" t="n"/>
      <c r="F99" s="19" t="n"/>
      <c r="G99" s="20">
        <f>IF(OR(F99="",J99&lt;&gt;""),"",EDATE(F99,6))</f>
        <v/>
      </c>
      <c r="H99" s="19" t="n"/>
      <c r="I99" s="20">
        <f>IF(H99="","",EDATE(H99,24))</f>
        <v/>
      </c>
      <c r="J99" s="19" t="n"/>
      <c r="K99" s="19" t="n"/>
      <c r="L99" s="18" t="n"/>
      <c r="M99" s="19" t="n"/>
      <c r="N99" s="19" t="n"/>
      <c r="O99" s="19" t="n"/>
      <c r="P99" s="19" t="n"/>
      <c r="Q99" s="19" t="n"/>
      <c r="R99" s="19" t="n"/>
      <c r="S99" s="18" t="n"/>
      <c r="T99" s="18" t="n"/>
      <c r="U99" s="19" t="n"/>
      <c r="V99" s="18" t="n"/>
      <c r="W99" s="20">
        <f>IF(U99="","",EDATE(U99,12*$B$5))</f>
        <v/>
      </c>
      <c r="X99" s="18" t="n"/>
      <c r="Y99" s="19" t="n"/>
      <c r="Z99" s="19" t="n"/>
      <c r="AA99" s="19" t="n"/>
      <c r="AB99" s="18" t="n"/>
      <c r="AC99" s="20">
        <f>IF(COUNT(J99,K99,M99,N99,O99,P99,Q99,R99)=0,"",MIN(J99,K99,M99,N99,O99,P99,Q99,R99))</f>
        <v/>
      </c>
      <c r="AD99" s="20">
        <f>IF(AC99="","",EDATE(AC99,-$B$3))</f>
        <v/>
      </c>
      <c r="AE99" s="21">
        <f>IF(AC99="",IF(D99="Applied for","Applied for","No dates"),IF(AC99&lt;TODAY(),"Expired",IF(AC99&lt;=EDATE(TODAY(),$B$3),"Book now",IF(D99="Applied for","Applied for",IF(OR(AA99="",AA99&lt;EDATE(TODAY(),-$B$4)),"Check","OK")))))</f>
        <v/>
      </c>
      <c r="AF99" s="21">
        <f>IF(AND(COUNT(J99,K99)&gt;0,MIN(J99,K99)&lt;TODAY(),COUNT(M99,N99,O99)&gt;0),"M1 or M2 expired: M3, M4 and M5 not valid until M1 and M2 are renewed","")</f>
        <v/>
      </c>
      <c r="AG99" s="21">
        <f>IF(OR(AND(Z99&lt;&gt;"",Z99&lt;TODAY()),AND(W99&lt;&gt;"",W99&lt;TODAY())),"Check Driver CPC or HS&amp;E test","")</f>
        <v/>
      </c>
      <c r="AH99" s="18" t="n"/>
      <c r="AI99" s="19" t="n"/>
      <c r="AJ99" s="18" t="n"/>
    </row>
    <row r="100">
      <c r="A100" s="18" t="n"/>
      <c r="B100" s="18" t="n"/>
      <c r="C100" s="18" t="n"/>
      <c r="D100" s="18" t="n"/>
      <c r="E100" s="18" t="n"/>
      <c r="F100" s="19" t="n"/>
      <c r="G100" s="20">
        <f>IF(OR(F100="",J100&lt;&gt;""),"",EDATE(F100,6))</f>
        <v/>
      </c>
      <c r="H100" s="19" t="n"/>
      <c r="I100" s="20">
        <f>IF(H100="","",EDATE(H100,24))</f>
        <v/>
      </c>
      <c r="J100" s="19" t="n"/>
      <c r="K100" s="19" t="n"/>
      <c r="L100" s="18" t="n"/>
      <c r="M100" s="19" t="n"/>
      <c r="N100" s="19" t="n"/>
      <c r="O100" s="19" t="n"/>
      <c r="P100" s="19" t="n"/>
      <c r="Q100" s="19" t="n"/>
      <c r="R100" s="19" t="n"/>
      <c r="S100" s="18" t="n"/>
      <c r="T100" s="18" t="n"/>
      <c r="U100" s="19" t="n"/>
      <c r="V100" s="18" t="n"/>
      <c r="W100" s="20">
        <f>IF(U100="","",EDATE(U100,12*$B$5))</f>
        <v/>
      </c>
      <c r="X100" s="18" t="n"/>
      <c r="Y100" s="19" t="n"/>
      <c r="Z100" s="19" t="n"/>
      <c r="AA100" s="19" t="n"/>
      <c r="AB100" s="18" t="n"/>
      <c r="AC100" s="20">
        <f>IF(COUNT(J100,K100,M100,N100,O100,P100,Q100,R100)=0,"",MIN(J100,K100,M100,N100,O100,P100,Q100,R100))</f>
        <v/>
      </c>
      <c r="AD100" s="20">
        <f>IF(AC100="","",EDATE(AC100,-$B$3))</f>
        <v/>
      </c>
      <c r="AE100" s="21">
        <f>IF(AC100="",IF(D100="Applied for","Applied for","No dates"),IF(AC100&lt;TODAY(),"Expired",IF(AC100&lt;=EDATE(TODAY(),$B$3),"Book now",IF(D100="Applied for","Applied for",IF(OR(AA100="",AA100&lt;EDATE(TODAY(),-$B$4)),"Check","OK")))))</f>
        <v/>
      </c>
      <c r="AF100" s="21">
        <f>IF(AND(COUNT(J100,K100)&gt;0,MIN(J100,K100)&lt;TODAY(),COUNT(M100,N100,O100)&gt;0),"M1 or M2 expired: M3, M4 and M5 not valid until M1 and M2 are renewed","")</f>
        <v/>
      </c>
      <c r="AG100" s="21">
        <f>IF(OR(AND(Z100&lt;&gt;"",Z100&lt;TODAY()),AND(W100&lt;&gt;"",W100&lt;TODAY())),"Check Driver CPC or HS&amp;E test","")</f>
        <v/>
      </c>
      <c r="AH100" s="18" t="n"/>
      <c r="AI100" s="19" t="n"/>
      <c r="AJ100" s="18" t="n"/>
    </row>
    <row r="101">
      <c r="A101" s="18" t="n"/>
      <c r="B101" s="18" t="n"/>
      <c r="C101" s="18" t="n"/>
      <c r="D101" s="18" t="n"/>
      <c r="E101" s="18" t="n"/>
      <c r="F101" s="19" t="n"/>
      <c r="G101" s="20">
        <f>IF(OR(F101="",J101&lt;&gt;""),"",EDATE(F101,6))</f>
        <v/>
      </c>
      <c r="H101" s="19" t="n"/>
      <c r="I101" s="20">
        <f>IF(H101="","",EDATE(H101,24))</f>
        <v/>
      </c>
      <c r="J101" s="19" t="n"/>
      <c r="K101" s="19" t="n"/>
      <c r="L101" s="18" t="n"/>
      <c r="M101" s="19" t="n"/>
      <c r="N101" s="19" t="n"/>
      <c r="O101" s="19" t="n"/>
      <c r="P101" s="19" t="n"/>
      <c r="Q101" s="19" t="n"/>
      <c r="R101" s="19" t="n"/>
      <c r="S101" s="18" t="n"/>
      <c r="T101" s="18" t="n"/>
      <c r="U101" s="19" t="n"/>
      <c r="V101" s="18" t="n"/>
      <c r="W101" s="20">
        <f>IF(U101="","",EDATE(U101,12*$B$5))</f>
        <v/>
      </c>
      <c r="X101" s="18" t="n"/>
      <c r="Y101" s="19" t="n"/>
      <c r="Z101" s="19" t="n"/>
      <c r="AA101" s="19" t="n"/>
      <c r="AB101" s="18" t="n"/>
      <c r="AC101" s="20">
        <f>IF(COUNT(J101,K101,M101,N101,O101,P101,Q101,R101)=0,"",MIN(J101,K101,M101,N101,O101,P101,Q101,R101))</f>
        <v/>
      </c>
      <c r="AD101" s="20">
        <f>IF(AC101="","",EDATE(AC101,-$B$3))</f>
        <v/>
      </c>
      <c r="AE101" s="21">
        <f>IF(AC101="",IF(D101="Applied for","Applied for","No dates"),IF(AC101&lt;TODAY(),"Expired",IF(AC101&lt;=EDATE(TODAY(),$B$3),"Book now",IF(D101="Applied for","Applied for",IF(OR(AA101="",AA101&lt;EDATE(TODAY(),-$B$4)),"Check","OK")))))</f>
        <v/>
      </c>
      <c r="AF101" s="21">
        <f>IF(AND(COUNT(J101,K101)&gt;0,MIN(J101,K101)&lt;TODAY(),COUNT(M101,N101,O101)&gt;0),"M1 or M2 expired: M3, M4 and M5 not valid until M1 and M2 are renewed","")</f>
        <v/>
      </c>
      <c r="AG101" s="21">
        <f>IF(OR(AND(Z101&lt;&gt;"",Z101&lt;TODAY()),AND(W101&lt;&gt;"",W101&lt;TODAY())),"Check Driver CPC or HS&amp;E test","")</f>
        <v/>
      </c>
      <c r="AH101" s="18" t="n"/>
      <c r="AI101" s="19" t="n"/>
      <c r="AJ101" s="18" t="n"/>
    </row>
    <row r="102">
      <c r="A102" s="18" t="n"/>
      <c r="B102" s="18" t="n"/>
      <c r="C102" s="18" t="n"/>
      <c r="D102" s="18" t="n"/>
      <c r="E102" s="18" t="n"/>
      <c r="F102" s="19" t="n"/>
      <c r="G102" s="20">
        <f>IF(OR(F102="",J102&lt;&gt;""),"",EDATE(F102,6))</f>
        <v/>
      </c>
      <c r="H102" s="19" t="n"/>
      <c r="I102" s="20">
        <f>IF(H102="","",EDATE(H102,24))</f>
        <v/>
      </c>
      <c r="J102" s="19" t="n"/>
      <c r="K102" s="19" t="n"/>
      <c r="L102" s="18" t="n"/>
      <c r="M102" s="19" t="n"/>
      <c r="N102" s="19" t="n"/>
      <c r="O102" s="19" t="n"/>
      <c r="P102" s="19" t="n"/>
      <c r="Q102" s="19" t="n"/>
      <c r="R102" s="19" t="n"/>
      <c r="S102" s="18" t="n"/>
      <c r="T102" s="18" t="n"/>
      <c r="U102" s="19" t="n"/>
      <c r="V102" s="18" t="n"/>
      <c r="W102" s="20">
        <f>IF(U102="","",EDATE(U102,12*$B$5))</f>
        <v/>
      </c>
      <c r="X102" s="18" t="n"/>
      <c r="Y102" s="19" t="n"/>
      <c r="Z102" s="19" t="n"/>
      <c r="AA102" s="19" t="n"/>
      <c r="AB102" s="18" t="n"/>
      <c r="AC102" s="20">
        <f>IF(COUNT(J102,K102,M102,N102,O102,P102,Q102,R102)=0,"",MIN(J102,K102,M102,N102,O102,P102,Q102,R102))</f>
        <v/>
      </c>
      <c r="AD102" s="20">
        <f>IF(AC102="","",EDATE(AC102,-$B$3))</f>
        <v/>
      </c>
      <c r="AE102" s="21">
        <f>IF(AC102="",IF(D102="Applied for","Applied for","No dates"),IF(AC102&lt;TODAY(),"Expired",IF(AC102&lt;=EDATE(TODAY(),$B$3),"Book now",IF(D102="Applied for","Applied for",IF(OR(AA102="",AA102&lt;EDATE(TODAY(),-$B$4)),"Check","OK")))))</f>
        <v/>
      </c>
      <c r="AF102" s="21">
        <f>IF(AND(COUNT(J102,K102)&gt;0,MIN(J102,K102)&lt;TODAY(),COUNT(M102,N102,O102)&gt;0),"M1 or M2 expired: M3, M4 and M5 not valid until M1 and M2 are renewed","")</f>
        <v/>
      </c>
      <c r="AG102" s="21">
        <f>IF(OR(AND(Z102&lt;&gt;"",Z102&lt;TODAY()),AND(W102&lt;&gt;"",W102&lt;TODAY())),"Check Driver CPC or HS&amp;E test","")</f>
        <v/>
      </c>
      <c r="AH102" s="18" t="n"/>
      <c r="AI102" s="19" t="n"/>
      <c r="AJ102" s="18" t="n"/>
    </row>
    <row r="103">
      <c r="A103" s="18" t="n"/>
      <c r="B103" s="18" t="n"/>
      <c r="C103" s="18" t="n"/>
      <c r="D103" s="18" t="n"/>
      <c r="E103" s="18" t="n"/>
      <c r="F103" s="19" t="n"/>
      <c r="G103" s="20">
        <f>IF(OR(F103="",J103&lt;&gt;""),"",EDATE(F103,6))</f>
        <v/>
      </c>
      <c r="H103" s="19" t="n"/>
      <c r="I103" s="20">
        <f>IF(H103="","",EDATE(H103,24))</f>
        <v/>
      </c>
      <c r="J103" s="19" t="n"/>
      <c r="K103" s="19" t="n"/>
      <c r="L103" s="18" t="n"/>
      <c r="M103" s="19" t="n"/>
      <c r="N103" s="19" t="n"/>
      <c r="O103" s="19" t="n"/>
      <c r="P103" s="19" t="n"/>
      <c r="Q103" s="19" t="n"/>
      <c r="R103" s="19" t="n"/>
      <c r="S103" s="18" t="n"/>
      <c r="T103" s="18" t="n"/>
      <c r="U103" s="19" t="n"/>
      <c r="V103" s="18" t="n"/>
      <c r="W103" s="20">
        <f>IF(U103="","",EDATE(U103,12*$B$5))</f>
        <v/>
      </c>
      <c r="X103" s="18" t="n"/>
      <c r="Y103" s="19" t="n"/>
      <c r="Z103" s="19" t="n"/>
      <c r="AA103" s="19" t="n"/>
      <c r="AB103" s="18" t="n"/>
      <c r="AC103" s="20">
        <f>IF(COUNT(J103,K103,M103,N103,O103,P103,Q103,R103)=0,"",MIN(J103,K103,M103,N103,O103,P103,Q103,R103))</f>
        <v/>
      </c>
      <c r="AD103" s="20">
        <f>IF(AC103="","",EDATE(AC103,-$B$3))</f>
        <v/>
      </c>
      <c r="AE103" s="21">
        <f>IF(AC103="",IF(D103="Applied for","Applied for","No dates"),IF(AC103&lt;TODAY(),"Expired",IF(AC103&lt;=EDATE(TODAY(),$B$3),"Book now",IF(D103="Applied for","Applied for",IF(OR(AA103="",AA103&lt;EDATE(TODAY(),-$B$4)),"Check","OK")))))</f>
        <v/>
      </c>
      <c r="AF103" s="21">
        <f>IF(AND(COUNT(J103,K103)&gt;0,MIN(J103,K103)&lt;TODAY(),COUNT(M103,N103,O103)&gt;0),"M1 or M2 expired: M3, M4 and M5 not valid until M1 and M2 are renewed","")</f>
        <v/>
      </c>
      <c r="AG103" s="21">
        <f>IF(OR(AND(Z103&lt;&gt;"",Z103&lt;TODAY()),AND(W103&lt;&gt;"",W103&lt;TODAY())),"Check Driver CPC or HS&amp;E test","")</f>
        <v/>
      </c>
      <c r="AH103" s="18" t="n"/>
      <c r="AI103" s="19" t="n"/>
      <c r="AJ103" s="18" t="n"/>
    </row>
    <row r="104">
      <c r="A104" s="18" t="n"/>
      <c r="B104" s="18" t="n"/>
      <c r="C104" s="18" t="n"/>
      <c r="D104" s="18" t="n"/>
      <c r="E104" s="18" t="n"/>
      <c r="F104" s="19" t="n"/>
      <c r="G104" s="20">
        <f>IF(OR(F104="",J104&lt;&gt;""),"",EDATE(F104,6))</f>
        <v/>
      </c>
      <c r="H104" s="19" t="n"/>
      <c r="I104" s="20">
        <f>IF(H104="","",EDATE(H104,24))</f>
        <v/>
      </c>
      <c r="J104" s="19" t="n"/>
      <c r="K104" s="19" t="n"/>
      <c r="L104" s="18" t="n"/>
      <c r="M104" s="19" t="n"/>
      <c r="N104" s="19" t="n"/>
      <c r="O104" s="19" t="n"/>
      <c r="P104" s="19" t="n"/>
      <c r="Q104" s="19" t="n"/>
      <c r="R104" s="19" t="n"/>
      <c r="S104" s="18" t="n"/>
      <c r="T104" s="18" t="n"/>
      <c r="U104" s="19" t="n"/>
      <c r="V104" s="18" t="n"/>
      <c r="W104" s="20">
        <f>IF(U104="","",EDATE(U104,12*$B$5))</f>
        <v/>
      </c>
      <c r="X104" s="18" t="n"/>
      <c r="Y104" s="19" t="n"/>
      <c r="Z104" s="19" t="n"/>
      <c r="AA104" s="19" t="n"/>
      <c r="AB104" s="18" t="n"/>
      <c r="AC104" s="20">
        <f>IF(COUNT(J104,K104,M104,N104,O104,P104,Q104,R104)=0,"",MIN(J104,K104,M104,N104,O104,P104,Q104,R104))</f>
        <v/>
      </c>
      <c r="AD104" s="20">
        <f>IF(AC104="","",EDATE(AC104,-$B$3))</f>
        <v/>
      </c>
      <c r="AE104" s="21">
        <f>IF(AC104="",IF(D104="Applied for","Applied for","No dates"),IF(AC104&lt;TODAY(),"Expired",IF(AC104&lt;=EDATE(TODAY(),$B$3),"Book now",IF(D104="Applied for","Applied for",IF(OR(AA104="",AA104&lt;EDATE(TODAY(),-$B$4)),"Check","OK")))))</f>
        <v/>
      </c>
      <c r="AF104" s="21">
        <f>IF(AND(COUNT(J104,K104)&gt;0,MIN(J104,K104)&lt;TODAY(),COUNT(M104,N104,O104)&gt;0),"M1 or M2 expired: M3, M4 and M5 not valid until M1 and M2 are renewed","")</f>
        <v/>
      </c>
      <c r="AG104" s="21">
        <f>IF(OR(AND(Z104&lt;&gt;"",Z104&lt;TODAY()),AND(W104&lt;&gt;"",W104&lt;TODAY())),"Check Driver CPC or HS&amp;E test","")</f>
        <v/>
      </c>
      <c r="AH104" s="18" t="n"/>
      <c r="AI104" s="19" t="n"/>
      <c r="AJ104" s="18" t="n"/>
    </row>
    <row r="105">
      <c r="A105" s="18" t="n"/>
      <c r="B105" s="18" t="n"/>
      <c r="C105" s="18" t="n"/>
      <c r="D105" s="18" t="n"/>
      <c r="E105" s="18" t="n"/>
      <c r="F105" s="19" t="n"/>
      <c r="G105" s="20">
        <f>IF(OR(F105="",J105&lt;&gt;""),"",EDATE(F105,6))</f>
        <v/>
      </c>
      <c r="H105" s="19" t="n"/>
      <c r="I105" s="20">
        <f>IF(H105="","",EDATE(H105,24))</f>
        <v/>
      </c>
      <c r="J105" s="19" t="n"/>
      <c r="K105" s="19" t="n"/>
      <c r="L105" s="18" t="n"/>
      <c r="M105" s="19" t="n"/>
      <c r="N105" s="19" t="n"/>
      <c r="O105" s="19" t="n"/>
      <c r="P105" s="19" t="n"/>
      <c r="Q105" s="19" t="n"/>
      <c r="R105" s="19" t="n"/>
      <c r="S105" s="18" t="n"/>
      <c r="T105" s="18" t="n"/>
      <c r="U105" s="19" t="n"/>
      <c r="V105" s="18" t="n"/>
      <c r="W105" s="20">
        <f>IF(U105="","",EDATE(U105,12*$B$5))</f>
        <v/>
      </c>
      <c r="X105" s="18" t="n"/>
      <c r="Y105" s="19" t="n"/>
      <c r="Z105" s="19" t="n"/>
      <c r="AA105" s="19" t="n"/>
      <c r="AB105" s="18" t="n"/>
      <c r="AC105" s="20">
        <f>IF(COUNT(J105,K105,M105,N105,O105,P105,Q105,R105)=0,"",MIN(J105,K105,M105,N105,O105,P105,Q105,R105))</f>
        <v/>
      </c>
      <c r="AD105" s="20">
        <f>IF(AC105="","",EDATE(AC105,-$B$3))</f>
        <v/>
      </c>
      <c r="AE105" s="21">
        <f>IF(AC105="",IF(D105="Applied for","Applied for","No dates"),IF(AC105&lt;TODAY(),"Expired",IF(AC105&lt;=EDATE(TODAY(),$B$3),"Book now",IF(D105="Applied for","Applied for",IF(OR(AA105="",AA105&lt;EDATE(TODAY(),-$B$4)),"Check","OK")))))</f>
        <v/>
      </c>
      <c r="AF105" s="21">
        <f>IF(AND(COUNT(J105,K105)&gt;0,MIN(J105,K105)&lt;TODAY(),COUNT(M105,N105,O105)&gt;0),"M1 or M2 expired: M3, M4 and M5 not valid until M1 and M2 are renewed","")</f>
        <v/>
      </c>
      <c r="AG105" s="21">
        <f>IF(OR(AND(Z105&lt;&gt;"",Z105&lt;TODAY()),AND(W105&lt;&gt;"",W105&lt;TODAY())),"Check Driver CPC or HS&amp;E test","")</f>
        <v/>
      </c>
      <c r="AH105" s="18" t="n"/>
      <c r="AI105" s="19" t="n"/>
      <c r="AJ105" s="18" t="n"/>
    </row>
    <row r="106">
      <c r="A106" s="18" t="n"/>
      <c r="B106" s="18" t="n"/>
      <c r="C106" s="18" t="n"/>
      <c r="D106" s="18" t="n"/>
      <c r="E106" s="18" t="n"/>
      <c r="F106" s="19" t="n"/>
      <c r="G106" s="20">
        <f>IF(OR(F106="",J106&lt;&gt;""),"",EDATE(F106,6))</f>
        <v/>
      </c>
      <c r="H106" s="19" t="n"/>
      <c r="I106" s="20">
        <f>IF(H106="","",EDATE(H106,24))</f>
        <v/>
      </c>
      <c r="J106" s="19" t="n"/>
      <c r="K106" s="19" t="n"/>
      <c r="L106" s="18" t="n"/>
      <c r="M106" s="19" t="n"/>
      <c r="N106" s="19" t="n"/>
      <c r="O106" s="19" t="n"/>
      <c r="P106" s="19" t="n"/>
      <c r="Q106" s="19" t="n"/>
      <c r="R106" s="19" t="n"/>
      <c r="S106" s="18" t="n"/>
      <c r="T106" s="18" t="n"/>
      <c r="U106" s="19" t="n"/>
      <c r="V106" s="18" t="n"/>
      <c r="W106" s="20">
        <f>IF(U106="","",EDATE(U106,12*$B$5))</f>
        <v/>
      </c>
      <c r="X106" s="18" t="n"/>
      <c r="Y106" s="19" t="n"/>
      <c r="Z106" s="19" t="n"/>
      <c r="AA106" s="19" t="n"/>
      <c r="AB106" s="18" t="n"/>
      <c r="AC106" s="20">
        <f>IF(COUNT(J106,K106,M106,N106,O106,P106,Q106,R106)=0,"",MIN(J106,K106,M106,N106,O106,P106,Q106,R106))</f>
        <v/>
      </c>
      <c r="AD106" s="20">
        <f>IF(AC106="","",EDATE(AC106,-$B$3))</f>
        <v/>
      </c>
      <c r="AE106" s="21">
        <f>IF(AC106="",IF(D106="Applied for","Applied for","No dates"),IF(AC106&lt;TODAY(),"Expired",IF(AC106&lt;=EDATE(TODAY(),$B$3),"Book now",IF(D106="Applied for","Applied for",IF(OR(AA106="",AA106&lt;EDATE(TODAY(),-$B$4)),"Check","OK")))))</f>
        <v/>
      </c>
      <c r="AF106" s="21">
        <f>IF(AND(COUNT(J106,K106)&gt;0,MIN(J106,K106)&lt;TODAY(),COUNT(M106,N106,O106)&gt;0),"M1 or M2 expired: M3, M4 and M5 not valid until M1 and M2 are renewed","")</f>
        <v/>
      </c>
      <c r="AG106" s="21">
        <f>IF(OR(AND(Z106&lt;&gt;"",Z106&lt;TODAY()),AND(W106&lt;&gt;"",W106&lt;TODAY())),"Check Driver CPC or HS&amp;E test","")</f>
        <v/>
      </c>
      <c r="AH106" s="18" t="n"/>
      <c r="AI106" s="19" t="n"/>
      <c r="AJ106" s="18" t="n"/>
    </row>
    <row r="107">
      <c r="A107" s="18" t="n"/>
      <c r="B107" s="18" t="n"/>
      <c r="C107" s="18" t="n"/>
      <c r="D107" s="18" t="n"/>
      <c r="E107" s="18" t="n"/>
      <c r="F107" s="19" t="n"/>
      <c r="G107" s="20">
        <f>IF(OR(F107="",J107&lt;&gt;""),"",EDATE(F107,6))</f>
        <v/>
      </c>
      <c r="H107" s="19" t="n"/>
      <c r="I107" s="20">
        <f>IF(H107="","",EDATE(H107,24))</f>
        <v/>
      </c>
      <c r="J107" s="19" t="n"/>
      <c r="K107" s="19" t="n"/>
      <c r="L107" s="18" t="n"/>
      <c r="M107" s="19" t="n"/>
      <c r="N107" s="19" t="n"/>
      <c r="O107" s="19" t="n"/>
      <c r="P107" s="19" t="n"/>
      <c r="Q107" s="19" t="n"/>
      <c r="R107" s="19" t="n"/>
      <c r="S107" s="18" t="n"/>
      <c r="T107" s="18" t="n"/>
      <c r="U107" s="19" t="n"/>
      <c r="V107" s="18" t="n"/>
      <c r="W107" s="20">
        <f>IF(U107="","",EDATE(U107,12*$B$5))</f>
        <v/>
      </c>
      <c r="X107" s="18" t="n"/>
      <c r="Y107" s="19" t="n"/>
      <c r="Z107" s="19" t="n"/>
      <c r="AA107" s="19" t="n"/>
      <c r="AB107" s="18" t="n"/>
      <c r="AC107" s="20">
        <f>IF(COUNT(J107,K107,M107,N107,O107,P107,Q107,R107)=0,"",MIN(J107,K107,M107,N107,O107,P107,Q107,R107))</f>
        <v/>
      </c>
      <c r="AD107" s="20">
        <f>IF(AC107="","",EDATE(AC107,-$B$3))</f>
        <v/>
      </c>
      <c r="AE107" s="21">
        <f>IF(AC107="",IF(D107="Applied for","Applied for","No dates"),IF(AC107&lt;TODAY(),"Expired",IF(AC107&lt;=EDATE(TODAY(),$B$3),"Book now",IF(D107="Applied for","Applied for",IF(OR(AA107="",AA107&lt;EDATE(TODAY(),-$B$4)),"Check","OK")))))</f>
        <v/>
      </c>
      <c r="AF107" s="21">
        <f>IF(AND(COUNT(J107,K107)&gt;0,MIN(J107,K107)&lt;TODAY(),COUNT(M107,N107,O107)&gt;0),"M1 or M2 expired: M3, M4 and M5 not valid until M1 and M2 are renewed","")</f>
        <v/>
      </c>
      <c r="AG107" s="21">
        <f>IF(OR(AND(Z107&lt;&gt;"",Z107&lt;TODAY()),AND(W107&lt;&gt;"",W107&lt;TODAY())),"Check Driver CPC or HS&amp;E test","")</f>
        <v/>
      </c>
      <c r="AH107" s="18" t="n"/>
      <c r="AI107" s="19" t="n"/>
      <c r="AJ107" s="18" t="n"/>
    </row>
    <row r="108">
      <c r="A108" s="18" t="n"/>
      <c r="B108" s="18" t="n"/>
      <c r="C108" s="18" t="n"/>
      <c r="D108" s="18" t="n"/>
      <c r="E108" s="18" t="n"/>
      <c r="F108" s="19" t="n"/>
      <c r="G108" s="20">
        <f>IF(OR(F108="",J108&lt;&gt;""),"",EDATE(F108,6))</f>
        <v/>
      </c>
      <c r="H108" s="19" t="n"/>
      <c r="I108" s="20">
        <f>IF(H108="","",EDATE(H108,24))</f>
        <v/>
      </c>
      <c r="J108" s="19" t="n"/>
      <c r="K108" s="19" t="n"/>
      <c r="L108" s="18" t="n"/>
      <c r="M108" s="19" t="n"/>
      <c r="N108" s="19" t="n"/>
      <c r="O108" s="19" t="n"/>
      <c r="P108" s="19" t="n"/>
      <c r="Q108" s="19" t="n"/>
      <c r="R108" s="19" t="n"/>
      <c r="S108" s="18" t="n"/>
      <c r="T108" s="18" t="n"/>
      <c r="U108" s="19" t="n"/>
      <c r="V108" s="18" t="n"/>
      <c r="W108" s="20">
        <f>IF(U108="","",EDATE(U108,12*$B$5))</f>
        <v/>
      </c>
      <c r="X108" s="18" t="n"/>
      <c r="Y108" s="19" t="n"/>
      <c r="Z108" s="19" t="n"/>
      <c r="AA108" s="19" t="n"/>
      <c r="AB108" s="18" t="n"/>
      <c r="AC108" s="20">
        <f>IF(COUNT(J108,K108,M108,N108,O108,P108,Q108,R108)=0,"",MIN(J108,K108,M108,N108,O108,P108,Q108,R108))</f>
        <v/>
      </c>
      <c r="AD108" s="20">
        <f>IF(AC108="","",EDATE(AC108,-$B$3))</f>
        <v/>
      </c>
      <c r="AE108" s="21">
        <f>IF(AC108="",IF(D108="Applied for","Applied for","No dates"),IF(AC108&lt;TODAY(),"Expired",IF(AC108&lt;=EDATE(TODAY(),$B$3),"Book now",IF(D108="Applied for","Applied for",IF(OR(AA108="",AA108&lt;EDATE(TODAY(),-$B$4)),"Check","OK")))))</f>
        <v/>
      </c>
      <c r="AF108" s="21">
        <f>IF(AND(COUNT(J108,K108)&gt;0,MIN(J108,K108)&lt;TODAY(),COUNT(M108,N108,O108)&gt;0),"M1 or M2 expired: M3, M4 and M5 not valid until M1 and M2 are renewed","")</f>
        <v/>
      </c>
      <c r="AG108" s="21">
        <f>IF(OR(AND(Z108&lt;&gt;"",Z108&lt;TODAY()),AND(W108&lt;&gt;"",W108&lt;TODAY())),"Check Driver CPC or HS&amp;E test","")</f>
        <v/>
      </c>
      <c r="AH108" s="18" t="n"/>
      <c r="AI108" s="19" t="n"/>
      <c r="AJ108" s="18" t="n"/>
    </row>
    <row r="109">
      <c r="A109" s="18" t="n"/>
      <c r="B109" s="18" t="n"/>
      <c r="C109" s="18" t="n"/>
      <c r="D109" s="18" t="n"/>
      <c r="E109" s="18" t="n"/>
      <c r="F109" s="19" t="n"/>
      <c r="G109" s="20">
        <f>IF(OR(F109="",J109&lt;&gt;""),"",EDATE(F109,6))</f>
        <v/>
      </c>
      <c r="H109" s="19" t="n"/>
      <c r="I109" s="20">
        <f>IF(H109="","",EDATE(H109,24))</f>
        <v/>
      </c>
      <c r="J109" s="19" t="n"/>
      <c r="K109" s="19" t="n"/>
      <c r="L109" s="18" t="n"/>
      <c r="M109" s="19" t="n"/>
      <c r="N109" s="19" t="n"/>
      <c r="O109" s="19" t="n"/>
      <c r="P109" s="19" t="n"/>
      <c r="Q109" s="19" t="n"/>
      <c r="R109" s="19" t="n"/>
      <c r="S109" s="18" t="n"/>
      <c r="T109" s="18" t="n"/>
      <c r="U109" s="19" t="n"/>
      <c r="V109" s="18" t="n"/>
      <c r="W109" s="20">
        <f>IF(U109="","",EDATE(U109,12*$B$5))</f>
        <v/>
      </c>
      <c r="X109" s="18" t="n"/>
      <c r="Y109" s="19" t="n"/>
      <c r="Z109" s="19" t="n"/>
      <c r="AA109" s="19" t="n"/>
      <c r="AB109" s="18" t="n"/>
      <c r="AC109" s="20">
        <f>IF(COUNT(J109,K109,M109,N109,O109,P109,Q109,R109)=0,"",MIN(J109,K109,M109,N109,O109,P109,Q109,R109))</f>
        <v/>
      </c>
      <c r="AD109" s="20">
        <f>IF(AC109="","",EDATE(AC109,-$B$3))</f>
        <v/>
      </c>
      <c r="AE109" s="21">
        <f>IF(AC109="",IF(D109="Applied for","Applied for","No dates"),IF(AC109&lt;TODAY(),"Expired",IF(AC109&lt;=EDATE(TODAY(),$B$3),"Book now",IF(D109="Applied for","Applied for",IF(OR(AA109="",AA109&lt;EDATE(TODAY(),-$B$4)),"Check","OK")))))</f>
        <v/>
      </c>
      <c r="AF109" s="21">
        <f>IF(AND(COUNT(J109,K109)&gt;0,MIN(J109,K109)&lt;TODAY(),COUNT(M109,N109,O109)&gt;0),"M1 or M2 expired: M3, M4 and M5 not valid until M1 and M2 are renewed","")</f>
        <v/>
      </c>
      <c r="AG109" s="21">
        <f>IF(OR(AND(Z109&lt;&gt;"",Z109&lt;TODAY()),AND(W109&lt;&gt;"",W109&lt;TODAY())),"Check Driver CPC or HS&amp;E test","")</f>
        <v/>
      </c>
      <c r="AH109" s="18" t="n"/>
      <c r="AI109" s="19" t="n"/>
      <c r="AJ109" s="18" t="n"/>
    </row>
    <row r="110">
      <c r="A110" s="18" t="n"/>
      <c r="B110" s="18" t="n"/>
      <c r="C110" s="18" t="n"/>
      <c r="D110" s="18" t="n"/>
      <c r="E110" s="18" t="n"/>
      <c r="F110" s="19" t="n"/>
      <c r="G110" s="20">
        <f>IF(OR(F110="",J110&lt;&gt;""),"",EDATE(F110,6))</f>
        <v/>
      </c>
      <c r="H110" s="19" t="n"/>
      <c r="I110" s="20">
        <f>IF(H110="","",EDATE(H110,24))</f>
        <v/>
      </c>
      <c r="J110" s="19" t="n"/>
      <c r="K110" s="19" t="n"/>
      <c r="L110" s="18" t="n"/>
      <c r="M110" s="19" t="n"/>
      <c r="N110" s="19" t="n"/>
      <c r="O110" s="19" t="n"/>
      <c r="P110" s="19" t="n"/>
      <c r="Q110" s="19" t="n"/>
      <c r="R110" s="19" t="n"/>
      <c r="S110" s="18" t="n"/>
      <c r="T110" s="18" t="n"/>
      <c r="U110" s="19" t="n"/>
      <c r="V110" s="18" t="n"/>
      <c r="W110" s="20">
        <f>IF(U110="","",EDATE(U110,12*$B$5))</f>
        <v/>
      </c>
      <c r="X110" s="18" t="n"/>
      <c r="Y110" s="19" t="n"/>
      <c r="Z110" s="19" t="n"/>
      <c r="AA110" s="19" t="n"/>
      <c r="AB110" s="18" t="n"/>
      <c r="AC110" s="20">
        <f>IF(COUNT(J110,K110,M110,N110,O110,P110,Q110,R110)=0,"",MIN(J110,K110,M110,N110,O110,P110,Q110,R110))</f>
        <v/>
      </c>
      <c r="AD110" s="20">
        <f>IF(AC110="","",EDATE(AC110,-$B$3))</f>
        <v/>
      </c>
      <c r="AE110" s="21">
        <f>IF(AC110="",IF(D110="Applied for","Applied for","No dates"),IF(AC110&lt;TODAY(),"Expired",IF(AC110&lt;=EDATE(TODAY(),$B$3),"Book now",IF(D110="Applied for","Applied for",IF(OR(AA110="",AA110&lt;EDATE(TODAY(),-$B$4)),"Check","OK")))))</f>
        <v/>
      </c>
      <c r="AF110" s="21">
        <f>IF(AND(COUNT(J110,K110)&gt;0,MIN(J110,K110)&lt;TODAY(),COUNT(M110,N110,O110)&gt;0),"M1 or M2 expired: M3, M4 and M5 not valid until M1 and M2 are renewed","")</f>
        <v/>
      </c>
      <c r="AG110" s="21">
        <f>IF(OR(AND(Z110&lt;&gt;"",Z110&lt;TODAY()),AND(W110&lt;&gt;"",W110&lt;TODAY())),"Check Driver CPC or HS&amp;E test","")</f>
        <v/>
      </c>
      <c r="AH110" s="18" t="n"/>
      <c r="AI110" s="19" t="n"/>
      <c r="AJ110" s="18" t="n"/>
    </row>
    <row r="111">
      <c r="A111" s="18" t="n"/>
      <c r="B111" s="18" t="n"/>
      <c r="C111" s="18" t="n"/>
      <c r="D111" s="18" t="n"/>
      <c r="E111" s="18" t="n"/>
      <c r="F111" s="19" t="n"/>
      <c r="G111" s="20">
        <f>IF(OR(F111="",J111&lt;&gt;""),"",EDATE(F111,6))</f>
        <v/>
      </c>
      <c r="H111" s="19" t="n"/>
      <c r="I111" s="20">
        <f>IF(H111="","",EDATE(H111,24))</f>
        <v/>
      </c>
      <c r="J111" s="19" t="n"/>
      <c r="K111" s="19" t="n"/>
      <c r="L111" s="18" t="n"/>
      <c r="M111" s="19" t="n"/>
      <c r="N111" s="19" t="n"/>
      <c r="O111" s="19" t="n"/>
      <c r="P111" s="19" t="n"/>
      <c r="Q111" s="19" t="n"/>
      <c r="R111" s="19" t="n"/>
      <c r="S111" s="18" t="n"/>
      <c r="T111" s="18" t="n"/>
      <c r="U111" s="19" t="n"/>
      <c r="V111" s="18" t="n"/>
      <c r="W111" s="20">
        <f>IF(U111="","",EDATE(U111,12*$B$5))</f>
        <v/>
      </c>
      <c r="X111" s="18" t="n"/>
      <c r="Y111" s="19" t="n"/>
      <c r="Z111" s="19" t="n"/>
      <c r="AA111" s="19" t="n"/>
      <c r="AB111" s="18" t="n"/>
      <c r="AC111" s="20">
        <f>IF(COUNT(J111,K111,M111,N111,O111,P111,Q111,R111)=0,"",MIN(J111,K111,M111,N111,O111,P111,Q111,R111))</f>
        <v/>
      </c>
      <c r="AD111" s="20">
        <f>IF(AC111="","",EDATE(AC111,-$B$3))</f>
        <v/>
      </c>
      <c r="AE111" s="21">
        <f>IF(AC111="",IF(D111="Applied for","Applied for","No dates"),IF(AC111&lt;TODAY(),"Expired",IF(AC111&lt;=EDATE(TODAY(),$B$3),"Book now",IF(D111="Applied for","Applied for",IF(OR(AA111="",AA111&lt;EDATE(TODAY(),-$B$4)),"Check","OK")))))</f>
        <v/>
      </c>
      <c r="AF111" s="21">
        <f>IF(AND(COUNT(J111,K111)&gt;0,MIN(J111,K111)&lt;TODAY(),COUNT(M111,N111,O111)&gt;0),"M1 or M2 expired: M3, M4 and M5 not valid until M1 and M2 are renewed","")</f>
        <v/>
      </c>
      <c r="AG111" s="21">
        <f>IF(OR(AND(Z111&lt;&gt;"",Z111&lt;TODAY()),AND(W111&lt;&gt;"",W111&lt;TODAY())),"Check Driver CPC or HS&amp;E test","")</f>
        <v/>
      </c>
      <c r="AH111" s="18" t="n"/>
      <c r="AI111" s="19" t="n"/>
      <c r="AJ111" s="18" t="n"/>
    </row>
    <row r="112">
      <c r="A112" s="18" t="n"/>
      <c r="B112" s="18" t="n"/>
      <c r="C112" s="18" t="n"/>
      <c r="D112" s="18" t="n"/>
      <c r="E112" s="18" t="n"/>
      <c r="F112" s="19" t="n"/>
      <c r="G112" s="20">
        <f>IF(OR(F112="",J112&lt;&gt;""),"",EDATE(F112,6))</f>
        <v/>
      </c>
      <c r="H112" s="19" t="n"/>
      <c r="I112" s="20">
        <f>IF(H112="","",EDATE(H112,24))</f>
        <v/>
      </c>
      <c r="J112" s="19" t="n"/>
      <c r="K112" s="19" t="n"/>
      <c r="L112" s="18" t="n"/>
      <c r="M112" s="19" t="n"/>
      <c r="N112" s="19" t="n"/>
      <c r="O112" s="19" t="n"/>
      <c r="P112" s="19" t="n"/>
      <c r="Q112" s="19" t="n"/>
      <c r="R112" s="19" t="n"/>
      <c r="S112" s="18" t="n"/>
      <c r="T112" s="18" t="n"/>
      <c r="U112" s="19" t="n"/>
      <c r="V112" s="18" t="n"/>
      <c r="W112" s="20">
        <f>IF(U112="","",EDATE(U112,12*$B$5))</f>
        <v/>
      </c>
      <c r="X112" s="18" t="n"/>
      <c r="Y112" s="19" t="n"/>
      <c r="Z112" s="19" t="n"/>
      <c r="AA112" s="19" t="n"/>
      <c r="AB112" s="18" t="n"/>
      <c r="AC112" s="20">
        <f>IF(COUNT(J112,K112,M112,N112,O112,P112,Q112,R112)=0,"",MIN(J112,K112,M112,N112,O112,P112,Q112,R112))</f>
        <v/>
      </c>
      <c r="AD112" s="20">
        <f>IF(AC112="","",EDATE(AC112,-$B$3))</f>
        <v/>
      </c>
      <c r="AE112" s="21">
        <f>IF(AC112="",IF(D112="Applied for","Applied for","No dates"),IF(AC112&lt;TODAY(),"Expired",IF(AC112&lt;=EDATE(TODAY(),$B$3),"Book now",IF(D112="Applied for","Applied for",IF(OR(AA112="",AA112&lt;EDATE(TODAY(),-$B$4)),"Check","OK")))))</f>
        <v/>
      </c>
      <c r="AF112" s="21">
        <f>IF(AND(COUNT(J112,K112)&gt;0,MIN(J112,K112)&lt;TODAY(),COUNT(M112,N112,O112)&gt;0),"M1 or M2 expired: M3, M4 and M5 not valid until M1 and M2 are renewed","")</f>
        <v/>
      </c>
      <c r="AG112" s="21">
        <f>IF(OR(AND(Z112&lt;&gt;"",Z112&lt;TODAY()),AND(W112&lt;&gt;"",W112&lt;TODAY())),"Check Driver CPC or HS&amp;E test","")</f>
        <v/>
      </c>
      <c r="AH112" s="18" t="n"/>
      <c r="AI112" s="19" t="n"/>
      <c r="AJ112" s="18" t="n"/>
    </row>
    <row r="113">
      <c r="A113" s="18" t="n"/>
      <c r="B113" s="18" t="n"/>
      <c r="C113" s="18" t="n"/>
      <c r="D113" s="18" t="n"/>
      <c r="E113" s="18" t="n"/>
      <c r="F113" s="19" t="n"/>
      <c r="G113" s="20">
        <f>IF(OR(F113="",J113&lt;&gt;""),"",EDATE(F113,6))</f>
        <v/>
      </c>
      <c r="H113" s="19" t="n"/>
      <c r="I113" s="20">
        <f>IF(H113="","",EDATE(H113,24))</f>
        <v/>
      </c>
      <c r="J113" s="19" t="n"/>
      <c r="K113" s="19" t="n"/>
      <c r="L113" s="18" t="n"/>
      <c r="M113" s="19" t="n"/>
      <c r="N113" s="19" t="n"/>
      <c r="O113" s="19" t="n"/>
      <c r="P113" s="19" t="n"/>
      <c r="Q113" s="19" t="n"/>
      <c r="R113" s="19" t="n"/>
      <c r="S113" s="18" t="n"/>
      <c r="T113" s="18" t="n"/>
      <c r="U113" s="19" t="n"/>
      <c r="V113" s="18" t="n"/>
      <c r="W113" s="20">
        <f>IF(U113="","",EDATE(U113,12*$B$5))</f>
        <v/>
      </c>
      <c r="X113" s="18" t="n"/>
      <c r="Y113" s="19" t="n"/>
      <c r="Z113" s="19" t="n"/>
      <c r="AA113" s="19" t="n"/>
      <c r="AB113" s="18" t="n"/>
      <c r="AC113" s="20">
        <f>IF(COUNT(J113,K113,M113,N113,O113,P113,Q113,R113)=0,"",MIN(J113,K113,M113,N113,O113,P113,Q113,R113))</f>
        <v/>
      </c>
      <c r="AD113" s="20">
        <f>IF(AC113="","",EDATE(AC113,-$B$3))</f>
        <v/>
      </c>
      <c r="AE113" s="21">
        <f>IF(AC113="",IF(D113="Applied for","Applied for","No dates"),IF(AC113&lt;TODAY(),"Expired",IF(AC113&lt;=EDATE(TODAY(),$B$3),"Book now",IF(D113="Applied for","Applied for",IF(OR(AA113="",AA113&lt;EDATE(TODAY(),-$B$4)),"Check","OK")))))</f>
        <v/>
      </c>
      <c r="AF113" s="21">
        <f>IF(AND(COUNT(J113,K113)&gt;0,MIN(J113,K113)&lt;TODAY(),COUNT(M113,N113,O113)&gt;0),"M1 or M2 expired: M3, M4 and M5 not valid until M1 and M2 are renewed","")</f>
        <v/>
      </c>
      <c r="AG113" s="21">
        <f>IF(OR(AND(Z113&lt;&gt;"",Z113&lt;TODAY()),AND(W113&lt;&gt;"",W113&lt;TODAY())),"Check Driver CPC or HS&amp;E test","")</f>
        <v/>
      </c>
      <c r="AH113" s="18" t="n"/>
      <c r="AI113" s="19" t="n"/>
      <c r="AJ113" s="18" t="n"/>
    </row>
    <row r="114">
      <c r="A114" s="18" t="n"/>
      <c r="B114" s="18" t="n"/>
      <c r="C114" s="18" t="n"/>
      <c r="D114" s="18" t="n"/>
      <c r="E114" s="18" t="n"/>
      <c r="F114" s="19" t="n"/>
      <c r="G114" s="20">
        <f>IF(OR(F114="",J114&lt;&gt;""),"",EDATE(F114,6))</f>
        <v/>
      </c>
      <c r="H114" s="19" t="n"/>
      <c r="I114" s="20">
        <f>IF(H114="","",EDATE(H114,24))</f>
        <v/>
      </c>
      <c r="J114" s="19" t="n"/>
      <c r="K114" s="19" t="n"/>
      <c r="L114" s="18" t="n"/>
      <c r="M114" s="19" t="n"/>
      <c r="N114" s="19" t="n"/>
      <c r="O114" s="19" t="n"/>
      <c r="P114" s="19" t="n"/>
      <c r="Q114" s="19" t="n"/>
      <c r="R114" s="19" t="n"/>
      <c r="S114" s="18" t="n"/>
      <c r="T114" s="18" t="n"/>
      <c r="U114" s="19" t="n"/>
      <c r="V114" s="18" t="n"/>
      <c r="W114" s="20">
        <f>IF(U114="","",EDATE(U114,12*$B$5))</f>
        <v/>
      </c>
      <c r="X114" s="18" t="n"/>
      <c r="Y114" s="19" t="n"/>
      <c r="Z114" s="19" t="n"/>
      <c r="AA114" s="19" t="n"/>
      <c r="AB114" s="18" t="n"/>
      <c r="AC114" s="20">
        <f>IF(COUNT(J114,K114,M114,N114,O114,P114,Q114,R114)=0,"",MIN(J114,K114,M114,N114,O114,P114,Q114,R114))</f>
        <v/>
      </c>
      <c r="AD114" s="20">
        <f>IF(AC114="","",EDATE(AC114,-$B$3))</f>
        <v/>
      </c>
      <c r="AE114" s="21">
        <f>IF(AC114="",IF(D114="Applied for","Applied for","No dates"),IF(AC114&lt;TODAY(),"Expired",IF(AC114&lt;=EDATE(TODAY(),$B$3),"Book now",IF(D114="Applied for","Applied for",IF(OR(AA114="",AA114&lt;EDATE(TODAY(),-$B$4)),"Check","OK")))))</f>
        <v/>
      </c>
      <c r="AF114" s="21">
        <f>IF(AND(COUNT(J114,K114)&gt;0,MIN(J114,K114)&lt;TODAY(),COUNT(M114,N114,O114)&gt;0),"M1 or M2 expired: M3, M4 and M5 not valid until M1 and M2 are renewed","")</f>
        <v/>
      </c>
      <c r="AG114" s="21">
        <f>IF(OR(AND(Z114&lt;&gt;"",Z114&lt;TODAY()),AND(W114&lt;&gt;"",W114&lt;TODAY())),"Check Driver CPC or HS&amp;E test","")</f>
        <v/>
      </c>
      <c r="AH114" s="18" t="n"/>
      <c r="AI114" s="19" t="n"/>
      <c r="AJ114" s="18" t="n"/>
    </row>
    <row r="115">
      <c r="A115" s="18" t="n"/>
      <c r="B115" s="18" t="n"/>
      <c r="C115" s="18" t="n"/>
      <c r="D115" s="18" t="n"/>
      <c r="E115" s="18" t="n"/>
      <c r="F115" s="19" t="n"/>
      <c r="G115" s="20">
        <f>IF(OR(F115="",J115&lt;&gt;""),"",EDATE(F115,6))</f>
        <v/>
      </c>
      <c r="H115" s="19" t="n"/>
      <c r="I115" s="20">
        <f>IF(H115="","",EDATE(H115,24))</f>
        <v/>
      </c>
      <c r="J115" s="19" t="n"/>
      <c r="K115" s="19" t="n"/>
      <c r="L115" s="18" t="n"/>
      <c r="M115" s="19" t="n"/>
      <c r="N115" s="19" t="n"/>
      <c r="O115" s="19" t="n"/>
      <c r="P115" s="19" t="n"/>
      <c r="Q115" s="19" t="n"/>
      <c r="R115" s="19" t="n"/>
      <c r="S115" s="18" t="n"/>
      <c r="T115" s="18" t="n"/>
      <c r="U115" s="19" t="n"/>
      <c r="V115" s="18" t="n"/>
      <c r="W115" s="20">
        <f>IF(U115="","",EDATE(U115,12*$B$5))</f>
        <v/>
      </c>
      <c r="X115" s="18" t="n"/>
      <c r="Y115" s="19" t="n"/>
      <c r="Z115" s="19" t="n"/>
      <c r="AA115" s="19" t="n"/>
      <c r="AB115" s="18" t="n"/>
      <c r="AC115" s="20">
        <f>IF(COUNT(J115,K115,M115,N115,O115,P115,Q115,R115)=0,"",MIN(J115,K115,M115,N115,O115,P115,Q115,R115))</f>
        <v/>
      </c>
      <c r="AD115" s="20">
        <f>IF(AC115="","",EDATE(AC115,-$B$3))</f>
        <v/>
      </c>
      <c r="AE115" s="21">
        <f>IF(AC115="",IF(D115="Applied for","Applied for","No dates"),IF(AC115&lt;TODAY(),"Expired",IF(AC115&lt;=EDATE(TODAY(),$B$3),"Book now",IF(D115="Applied for","Applied for",IF(OR(AA115="",AA115&lt;EDATE(TODAY(),-$B$4)),"Check","OK")))))</f>
        <v/>
      </c>
      <c r="AF115" s="21">
        <f>IF(AND(COUNT(J115,K115)&gt;0,MIN(J115,K115)&lt;TODAY(),COUNT(M115,N115,O115)&gt;0),"M1 or M2 expired: M3, M4 and M5 not valid until M1 and M2 are renewed","")</f>
        <v/>
      </c>
      <c r="AG115" s="21">
        <f>IF(OR(AND(Z115&lt;&gt;"",Z115&lt;TODAY()),AND(W115&lt;&gt;"",W115&lt;TODAY())),"Check Driver CPC or HS&amp;E test","")</f>
        <v/>
      </c>
      <c r="AH115" s="18" t="n"/>
      <c r="AI115" s="19" t="n"/>
      <c r="AJ115" s="18" t="n"/>
    </row>
    <row r="116">
      <c r="A116" s="18" t="n"/>
      <c r="B116" s="18" t="n"/>
      <c r="C116" s="18" t="n"/>
      <c r="D116" s="18" t="n"/>
      <c r="E116" s="18" t="n"/>
      <c r="F116" s="19" t="n"/>
      <c r="G116" s="20">
        <f>IF(OR(F116="",J116&lt;&gt;""),"",EDATE(F116,6))</f>
        <v/>
      </c>
      <c r="H116" s="19" t="n"/>
      <c r="I116" s="20">
        <f>IF(H116="","",EDATE(H116,24))</f>
        <v/>
      </c>
      <c r="J116" s="19" t="n"/>
      <c r="K116" s="19" t="n"/>
      <c r="L116" s="18" t="n"/>
      <c r="M116" s="19" t="n"/>
      <c r="N116" s="19" t="n"/>
      <c r="O116" s="19" t="n"/>
      <c r="P116" s="19" t="n"/>
      <c r="Q116" s="19" t="n"/>
      <c r="R116" s="19" t="n"/>
      <c r="S116" s="18" t="n"/>
      <c r="T116" s="18" t="n"/>
      <c r="U116" s="19" t="n"/>
      <c r="V116" s="18" t="n"/>
      <c r="W116" s="20">
        <f>IF(U116="","",EDATE(U116,12*$B$5))</f>
        <v/>
      </c>
      <c r="X116" s="18" t="n"/>
      <c r="Y116" s="19" t="n"/>
      <c r="Z116" s="19" t="n"/>
      <c r="AA116" s="19" t="n"/>
      <c r="AB116" s="18" t="n"/>
      <c r="AC116" s="20">
        <f>IF(COUNT(J116,K116,M116,N116,O116,P116,Q116,R116)=0,"",MIN(J116,K116,M116,N116,O116,P116,Q116,R116))</f>
        <v/>
      </c>
      <c r="AD116" s="20">
        <f>IF(AC116="","",EDATE(AC116,-$B$3))</f>
        <v/>
      </c>
      <c r="AE116" s="21">
        <f>IF(AC116="",IF(D116="Applied for","Applied for","No dates"),IF(AC116&lt;TODAY(),"Expired",IF(AC116&lt;=EDATE(TODAY(),$B$3),"Book now",IF(D116="Applied for","Applied for",IF(OR(AA116="",AA116&lt;EDATE(TODAY(),-$B$4)),"Check","OK")))))</f>
        <v/>
      </c>
      <c r="AF116" s="21">
        <f>IF(AND(COUNT(J116,K116)&gt;0,MIN(J116,K116)&lt;TODAY(),COUNT(M116,N116,O116)&gt;0),"M1 or M2 expired: M3, M4 and M5 not valid until M1 and M2 are renewed","")</f>
        <v/>
      </c>
      <c r="AG116" s="21">
        <f>IF(OR(AND(Z116&lt;&gt;"",Z116&lt;TODAY()),AND(W116&lt;&gt;"",W116&lt;TODAY())),"Check Driver CPC or HS&amp;E test","")</f>
        <v/>
      </c>
      <c r="AH116" s="18" t="n"/>
      <c r="AI116" s="19" t="n"/>
      <c r="AJ116" s="18" t="n"/>
    </row>
    <row r="117">
      <c r="A117" s="18" t="n"/>
      <c r="B117" s="18" t="n"/>
      <c r="C117" s="18" t="n"/>
      <c r="D117" s="18" t="n"/>
      <c r="E117" s="18" t="n"/>
      <c r="F117" s="19" t="n"/>
      <c r="G117" s="20">
        <f>IF(OR(F117="",J117&lt;&gt;""),"",EDATE(F117,6))</f>
        <v/>
      </c>
      <c r="H117" s="19" t="n"/>
      <c r="I117" s="20">
        <f>IF(H117="","",EDATE(H117,24))</f>
        <v/>
      </c>
      <c r="J117" s="19" t="n"/>
      <c r="K117" s="19" t="n"/>
      <c r="L117" s="18" t="n"/>
      <c r="M117" s="19" t="n"/>
      <c r="N117" s="19" t="n"/>
      <c r="O117" s="19" t="n"/>
      <c r="P117" s="19" t="n"/>
      <c r="Q117" s="19" t="n"/>
      <c r="R117" s="19" t="n"/>
      <c r="S117" s="18" t="n"/>
      <c r="T117" s="18" t="n"/>
      <c r="U117" s="19" t="n"/>
      <c r="V117" s="18" t="n"/>
      <c r="W117" s="20">
        <f>IF(U117="","",EDATE(U117,12*$B$5))</f>
        <v/>
      </c>
      <c r="X117" s="18" t="n"/>
      <c r="Y117" s="19" t="n"/>
      <c r="Z117" s="19" t="n"/>
      <c r="AA117" s="19" t="n"/>
      <c r="AB117" s="18" t="n"/>
      <c r="AC117" s="20">
        <f>IF(COUNT(J117,K117,M117,N117,O117,P117,Q117,R117)=0,"",MIN(J117,K117,M117,N117,O117,P117,Q117,R117))</f>
        <v/>
      </c>
      <c r="AD117" s="20">
        <f>IF(AC117="","",EDATE(AC117,-$B$3))</f>
        <v/>
      </c>
      <c r="AE117" s="21">
        <f>IF(AC117="",IF(D117="Applied for","Applied for","No dates"),IF(AC117&lt;TODAY(),"Expired",IF(AC117&lt;=EDATE(TODAY(),$B$3),"Book now",IF(D117="Applied for","Applied for",IF(OR(AA117="",AA117&lt;EDATE(TODAY(),-$B$4)),"Check","OK")))))</f>
        <v/>
      </c>
      <c r="AF117" s="21">
        <f>IF(AND(COUNT(J117,K117)&gt;0,MIN(J117,K117)&lt;TODAY(),COUNT(M117,N117,O117)&gt;0),"M1 or M2 expired: M3, M4 and M5 not valid until M1 and M2 are renewed","")</f>
        <v/>
      </c>
      <c r="AG117" s="21">
        <f>IF(OR(AND(Z117&lt;&gt;"",Z117&lt;TODAY()),AND(W117&lt;&gt;"",W117&lt;TODAY())),"Check Driver CPC or HS&amp;E test","")</f>
        <v/>
      </c>
      <c r="AH117" s="18" t="n"/>
      <c r="AI117" s="19" t="n"/>
      <c r="AJ117" s="18" t="n"/>
    </row>
    <row r="118">
      <c r="A118" s="18" t="n"/>
      <c r="B118" s="18" t="n"/>
      <c r="C118" s="18" t="n"/>
      <c r="D118" s="18" t="n"/>
      <c r="E118" s="18" t="n"/>
      <c r="F118" s="19" t="n"/>
      <c r="G118" s="20">
        <f>IF(OR(F118="",J118&lt;&gt;""),"",EDATE(F118,6))</f>
        <v/>
      </c>
      <c r="H118" s="19" t="n"/>
      <c r="I118" s="20">
        <f>IF(H118="","",EDATE(H118,24))</f>
        <v/>
      </c>
      <c r="J118" s="19" t="n"/>
      <c r="K118" s="19" t="n"/>
      <c r="L118" s="18" t="n"/>
      <c r="M118" s="19" t="n"/>
      <c r="N118" s="19" t="n"/>
      <c r="O118" s="19" t="n"/>
      <c r="P118" s="19" t="n"/>
      <c r="Q118" s="19" t="n"/>
      <c r="R118" s="19" t="n"/>
      <c r="S118" s="18" t="n"/>
      <c r="T118" s="18" t="n"/>
      <c r="U118" s="19" t="n"/>
      <c r="V118" s="18" t="n"/>
      <c r="W118" s="20">
        <f>IF(U118="","",EDATE(U118,12*$B$5))</f>
        <v/>
      </c>
      <c r="X118" s="18" t="n"/>
      <c r="Y118" s="19" t="n"/>
      <c r="Z118" s="19" t="n"/>
      <c r="AA118" s="19" t="n"/>
      <c r="AB118" s="18" t="n"/>
      <c r="AC118" s="20">
        <f>IF(COUNT(J118,K118,M118,N118,O118,P118,Q118,R118)=0,"",MIN(J118,K118,M118,N118,O118,P118,Q118,R118))</f>
        <v/>
      </c>
      <c r="AD118" s="20">
        <f>IF(AC118="","",EDATE(AC118,-$B$3))</f>
        <v/>
      </c>
      <c r="AE118" s="21">
        <f>IF(AC118="",IF(D118="Applied for","Applied for","No dates"),IF(AC118&lt;TODAY(),"Expired",IF(AC118&lt;=EDATE(TODAY(),$B$3),"Book now",IF(D118="Applied for","Applied for",IF(OR(AA118="",AA118&lt;EDATE(TODAY(),-$B$4)),"Check","OK")))))</f>
        <v/>
      </c>
      <c r="AF118" s="21">
        <f>IF(AND(COUNT(J118,K118)&gt;0,MIN(J118,K118)&lt;TODAY(),COUNT(M118,N118,O118)&gt;0),"M1 or M2 expired: M3, M4 and M5 not valid until M1 and M2 are renewed","")</f>
        <v/>
      </c>
      <c r="AG118" s="21">
        <f>IF(OR(AND(Z118&lt;&gt;"",Z118&lt;TODAY()),AND(W118&lt;&gt;"",W118&lt;TODAY())),"Check Driver CPC or HS&amp;E test","")</f>
        <v/>
      </c>
      <c r="AH118" s="18" t="n"/>
      <c r="AI118" s="19" t="n"/>
      <c r="AJ118" s="18" t="n"/>
    </row>
    <row r="119">
      <c r="A119" s="18" t="n"/>
      <c r="B119" s="18" t="n"/>
      <c r="C119" s="18" t="n"/>
      <c r="D119" s="18" t="n"/>
      <c r="E119" s="18" t="n"/>
      <c r="F119" s="19" t="n"/>
      <c r="G119" s="20">
        <f>IF(OR(F119="",J119&lt;&gt;""),"",EDATE(F119,6))</f>
        <v/>
      </c>
      <c r="H119" s="19" t="n"/>
      <c r="I119" s="20">
        <f>IF(H119="","",EDATE(H119,24))</f>
        <v/>
      </c>
      <c r="J119" s="19" t="n"/>
      <c r="K119" s="19" t="n"/>
      <c r="L119" s="18" t="n"/>
      <c r="M119" s="19" t="n"/>
      <c r="N119" s="19" t="n"/>
      <c r="O119" s="19" t="n"/>
      <c r="P119" s="19" t="n"/>
      <c r="Q119" s="19" t="n"/>
      <c r="R119" s="19" t="n"/>
      <c r="S119" s="18" t="n"/>
      <c r="T119" s="18" t="n"/>
      <c r="U119" s="19" t="n"/>
      <c r="V119" s="18" t="n"/>
      <c r="W119" s="20">
        <f>IF(U119="","",EDATE(U119,12*$B$5))</f>
        <v/>
      </c>
      <c r="X119" s="18" t="n"/>
      <c r="Y119" s="19" t="n"/>
      <c r="Z119" s="19" t="n"/>
      <c r="AA119" s="19" t="n"/>
      <c r="AB119" s="18" t="n"/>
      <c r="AC119" s="20">
        <f>IF(COUNT(J119,K119,M119,N119,O119,P119,Q119,R119)=0,"",MIN(J119,K119,M119,N119,O119,P119,Q119,R119))</f>
        <v/>
      </c>
      <c r="AD119" s="20">
        <f>IF(AC119="","",EDATE(AC119,-$B$3))</f>
        <v/>
      </c>
      <c r="AE119" s="21">
        <f>IF(AC119="",IF(D119="Applied for","Applied for","No dates"),IF(AC119&lt;TODAY(),"Expired",IF(AC119&lt;=EDATE(TODAY(),$B$3),"Book now",IF(D119="Applied for","Applied for",IF(OR(AA119="",AA119&lt;EDATE(TODAY(),-$B$4)),"Check","OK")))))</f>
        <v/>
      </c>
      <c r="AF119" s="21">
        <f>IF(AND(COUNT(J119,K119)&gt;0,MIN(J119,K119)&lt;TODAY(),COUNT(M119,N119,O119)&gt;0),"M1 or M2 expired: M3, M4 and M5 not valid until M1 and M2 are renewed","")</f>
        <v/>
      </c>
      <c r="AG119" s="21">
        <f>IF(OR(AND(Z119&lt;&gt;"",Z119&lt;TODAY()),AND(W119&lt;&gt;"",W119&lt;TODAY())),"Check Driver CPC or HS&amp;E test","")</f>
        <v/>
      </c>
      <c r="AH119" s="18" t="n"/>
      <c r="AI119" s="19" t="n"/>
      <c r="AJ119" s="18" t="n"/>
    </row>
    <row r="120">
      <c r="A120" s="18" t="n"/>
      <c r="B120" s="18" t="n"/>
      <c r="C120" s="18" t="n"/>
      <c r="D120" s="18" t="n"/>
      <c r="E120" s="18" t="n"/>
      <c r="F120" s="19" t="n"/>
      <c r="G120" s="20">
        <f>IF(OR(F120="",J120&lt;&gt;""),"",EDATE(F120,6))</f>
        <v/>
      </c>
      <c r="H120" s="19" t="n"/>
      <c r="I120" s="20">
        <f>IF(H120="","",EDATE(H120,24))</f>
        <v/>
      </c>
      <c r="J120" s="19" t="n"/>
      <c r="K120" s="19" t="n"/>
      <c r="L120" s="18" t="n"/>
      <c r="M120" s="19" t="n"/>
      <c r="N120" s="19" t="n"/>
      <c r="O120" s="19" t="n"/>
      <c r="P120" s="19" t="n"/>
      <c r="Q120" s="19" t="n"/>
      <c r="R120" s="19" t="n"/>
      <c r="S120" s="18" t="n"/>
      <c r="T120" s="18" t="n"/>
      <c r="U120" s="19" t="n"/>
      <c r="V120" s="18" t="n"/>
      <c r="W120" s="20">
        <f>IF(U120="","",EDATE(U120,12*$B$5))</f>
        <v/>
      </c>
      <c r="X120" s="18" t="n"/>
      <c r="Y120" s="19" t="n"/>
      <c r="Z120" s="19" t="n"/>
      <c r="AA120" s="19" t="n"/>
      <c r="AB120" s="18" t="n"/>
      <c r="AC120" s="20">
        <f>IF(COUNT(J120,K120,M120,N120,O120,P120,Q120,R120)=0,"",MIN(J120,K120,M120,N120,O120,P120,Q120,R120))</f>
        <v/>
      </c>
      <c r="AD120" s="20">
        <f>IF(AC120="","",EDATE(AC120,-$B$3))</f>
        <v/>
      </c>
      <c r="AE120" s="21">
        <f>IF(AC120="",IF(D120="Applied for","Applied for","No dates"),IF(AC120&lt;TODAY(),"Expired",IF(AC120&lt;=EDATE(TODAY(),$B$3),"Book now",IF(D120="Applied for","Applied for",IF(OR(AA120="",AA120&lt;EDATE(TODAY(),-$B$4)),"Check","OK")))))</f>
        <v/>
      </c>
      <c r="AF120" s="21">
        <f>IF(AND(COUNT(J120,K120)&gt;0,MIN(J120,K120)&lt;TODAY(),COUNT(M120,N120,O120)&gt;0),"M1 or M2 expired: M3, M4 and M5 not valid until M1 and M2 are renewed","")</f>
        <v/>
      </c>
      <c r="AG120" s="21">
        <f>IF(OR(AND(Z120&lt;&gt;"",Z120&lt;TODAY()),AND(W120&lt;&gt;"",W120&lt;TODAY())),"Check Driver CPC or HS&amp;E test","")</f>
        <v/>
      </c>
      <c r="AH120" s="18" t="n"/>
      <c r="AI120" s="19" t="n"/>
      <c r="AJ120" s="18" t="n"/>
    </row>
    <row r="121">
      <c r="A121" s="18" t="n"/>
      <c r="B121" s="18" t="n"/>
      <c r="C121" s="18" t="n"/>
      <c r="D121" s="18" t="n"/>
      <c r="E121" s="18" t="n"/>
      <c r="F121" s="19" t="n"/>
      <c r="G121" s="20">
        <f>IF(OR(F121="",J121&lt;&gt;""),"",EDATE(F121,6))</f>
        <v/>
      </c>
      <c r="H121" s="19" t="n"/>
      <c r="I121" s="20">
        <f>IF(H121="","",EDATE(H121,24))</f>
        <v/>
      </c>
      <c r="J121" s="19" t="n"/>
      <c r="K121" s="19" t="n"/>
      <c r="L121" s="18" t="n"/>
      <c r="M121" s="19" t="n"/>
      <c r="N121" s="19" t="n"/>
      <c r="O121" s="19" t="n"/>
      <c r="P121" s="19" t="n"/>
      <c r="Q121" s="19" t="n"/>
      <c r="R121" s="19" t="n"/>
      <c r="S121" s="18" t="n"/>
      <c r="T121" s="18" t="n"/>
      <c r="U121" s="19" t="n"/>
      <c r="V121" s="18" t="n"/>
      <c r="W121" s="20">
        <f>IF(U121="","",EDATE(U121,12*$B$5))</f>
        <v/>
      </c>
      <c r="X121" s="18" t="n"/>
      <c r="Y121" s="19" t="n"/>
      <c r="Z121" s="19" t="n"/>
      <c r="AA121" s="19" t="n"/>
      <c r="AB121" s="18" t="n"/>
      <c r="AC121" s="20">
        <f>IF(COUNT(J121,K121,M121,N121,O121,P121,Q121,R121)=0,"",MIN(J121,K121,M121,N121,O121,P121,Q121,R121))</f>
        <v/>
      </c>
      <c r="AD121" s="20">
        <f>IF(AC121="","",EDATE(AC121,-$B$3))</f>
        <v/>
      </c>
      <c r="AE121" s="21">
        <f>IF(AC121="",IF(D121="Applied for","Applied for","No dates"),IF(AC121&lt;TODAY(),"Expired",IF(AC121&lt;=EDATE(TODAY(),$B$3),"Book now",IF(D121="Applied for","Applied for",IF(OR(AA121="",AA121&lt;EDATE(TODAY(),-$B$4)),"Check","OK")))))</f>
        <v/>
      </c>
      <c r="AF121" s="21">
        <f>IF(AND(COUNT(J121,K121)&gt;0,MIN(J121,K121)&lt;TODAY(),COUNT(M121,N121,O121)&gt;0),"M1 or M2 expired: M3, M4 and M5 not valid until M1 and M2 are renewed","")</f>
        <v/>
      </c>
      <c r="AG121" s="21">
        <f>IF(OR(AND(Z121&lt;&gt;"",Z121&lt;TODAY()),AND(W121&lt;&gt;"",W121&lt;TODAY())),"Check Driver CPC or HS&amp;E test","")</f>
        <v/>
      </c>
      <c r="AH121" s="18" t="n"/>
      <c r="AI121" s="19" t="n"/>
      <c r="AJ121" s="18" t="n"/>
    </row>
    <row r="122">
      <c r="A122" s="18" t="n"/>
      <c r="B122" s="18" t="n"/>
      <c r="C122" s="18" t="n"/>
      <c r="D122" s="18" t="n"/>
      <c r="E122" s="18" t="n"/>
      <c r="F122" s="19" t="n"/>
      <c r="G122" s="20">
        <f>IF(OR(F122="",J122&lt;&gt;""),"",EDATE(F122,6))</f>
        <v/>
      </c>
      <c r="H122" s="19" t="n"/>
      <c r="I122" s="20">
        <f>IF(H122="","",EDATE(H122,24))</f>
        <v/>
      </c>
      <c r="J122" s="19" t="n"/>
      <c r="K122" s="19" t="n"/>
      <c r="L122" s="18" t="n"/>
      <c r="M122" s="19" t="n"/>
      <c r="N122" s="19" t="n"/>
      <c r="O122" s="19" t="n"/>
      <c r="P122" s="19" t="n"/>
      <c r="Q122" s="19" t="n"/>
      <c r="R122" s="19" t="n"/>
      <c r="S122" s="18" t="n"/>
      <c r="T122" s="18" t="n"/>
      <c r="U122" s="19" t="n"/>
      <c r="V122" s="18" t="n"/>
      <c r="W122" s="20">
        <f>IF(U122="","",EDATE(U122,12*$B$5))</f>
        <v/>
      </c>
      <c r="X122" s="18" t="n"/>
      <c r="Y122" s="19" t="n"/>
      <c r="Z122" s="19" t="n"/>
      <c r="AA122" s="19" t="n"/>
      <c r="AB122" s="18" t="n"/>
      <c r="AC122" s="20">
        <f>IF(COUNT(J122,K122,M122,N122,O122,P122,Q122,R122)=0,"",MIN(J122,K122,M122,N122,O122,P122,Q122,R122))</f>
        <v/>
      </c>
      <c r="AD122" s="20">
        <f>IF(AC122="","",EDATE(AC122,-$B$3))</f>
        <v/>
      </c>
      <c r="AE122" s="21">
        <f>IF(AC122="",IF(D122="Applied for","Applied for","No dates"),IF(AC122&lt;TODAY(),"Expired",IF(AC122&lt;=EDATE(TODAY(),$B$3),"Book now",IF(D122="Applied for","Applied for",IF(OR(AA122="",AA122&lt;EDATE(TODAY(),-$B$4)),"Check","OK")))))</f>
        <v/>
      </c>
      <c r="AF122" s="21">
        <f>IF(AND(COUNT(J122,K122)&gt;0,MIN(J122,K122)&lt;TODAY(),COUNT(M122,N122,O122)&gt;0),"M1 or M2 expired: M3, M4 and M5 not valid until M1 and M2 are renewed","")</f>
        <v/>
      </c>
      <c r="AG122" s="21">
        <f>IF(OR(AND(Z122&lt;&gt;"",Z122&lt;TODAY()),AND(W122&lt;&gt;"",W122&lt;TODAY())),"Check Driver CPC or HS&amp;E test","")</f>
        <v/>
      </c>
      <c r="AH122" s="18" t="n"/>
      <c r="AI122" s="19" t="n"/>
      <c r="AJ122" s="18" t="n"/>
    </row>
    <row r="123">
      <c r="A123" s="18" t="n"/>
      <c r="B123" s="18" t="n"/>
      <c r="C123" s="18" t="n"/>
      <c r="D123" s="18" t="n"/>
      <c r="E123" s="18" t="n"/>
      <c r="F123" s="19" t="n"/>
      <c r="G123" s="20">
        <f>IF(OR(F123="",J123&lt;&gt;""),"",EDATE(F123,6))</f>
        <v/>
      </c>
      <c r="H123" s="19" t="n"/>
      <c r="I123" s="20">
        <f>IF(H123="","",EDATE(H123,24))</f>
        <v/>
      </c>
      <c r="J123" s="19" t="n"/>
      <c r="K123" s="19" t="n"/>
      <c r="L123" s="18" t="n"/>
      <c r="M123" s="19" t="n"/>
      <c r="N123" s="19" t="n"/>
      <c r="O123" s="19" t="n"/>
      <c r="P123" s="19" t="n"/>
      <c r="Q123" s="19" t="n"/>
      <c r="R123" s="19" t="n"/>
      <c r="S123" s="18" t="n"/>
      <c r="T123" s="18" t="n"/>
      <c r="U123" s="19" t="n"/>
      <c r="V123" s="18" t="n"/>
      <c r="W123" s="20">
        <f>IF(U123="","",EDATE(U123,12*$B$5))</f>
        <v/>
      </c>
      <c r="X123" s="18" t="n"/>
      <c r="Y123" s="19" t="n"/>
      <c r="Z123" s="19" t="n"/>
      <c r="AA123" s="19" t="n"/>
      <c r="AB123" s="18" t="n"/>
      <c r="AC123" s="20">
        <f>IF(COUNT(J123,K123,M123,N123,O123,P123,Q123,R123)=0,"",MIN(J123,K123,M123,N123,O123,P123,Q123,R123))</f>
        <v/>
      </c>
      <c r="AD123" s="20">
        <f>IF(AC123="","",EDATE(AC123,-$B$3))</f>
        <v/>
      </c>
      <c r="AE123" s="21">
        <f>IF(AC123="",IF(D123="Applied for","Applied for","No dates"),IF(AC123&lt;TODAY(),"Expired",IF(AC123&lt;=EDATE(TODAY(),$B$3),"Book now",IF(D123="Applied for","Applied for",IF(OR(AA123="",AA123&lt;EDATE(TODAY(),-$B$4)),"Check","OK")))))</f>
        <v/>
      </c>
      <c r="AF123" s="21">
        <f>IF(AND(COUNT(J123,K123)&gt;0,MIN(J123,K123)&lt;TODAY(),COUNT(M123,N123,O123)&gt;0),"M1 or M2 expired: M3, M4 and M5 not valid until M1 and M2 are renewed","")</f>
        <v/>
      </c>
      <c r="AG123" s="21">
        <f>IF(OR(AND(Z123&lt;&gt;"",Z123&lt;TODAY()),AND(W123&lt;&gt;"",W123&lt;TODAY())),"Check Driver CPC or HS&amp;E test","")</f>
        <v/>
      </c>
      <c r="AH123" s="18" t="n"/>
      <c r="AI123" s="19" t="n"/>
      <c r="AJ123" s="18" t="n"/>
    </row>
    <row r="124">
      <c r="A124" s="18" t="n"/>
      <c r="B124" s="18" t="n"/>
      <c r="C124" s="18" t="n"/>
      <c r="D124" s="18" t="n"/>
      <c r="E124" s="18" t="n"/>
      <c r="F124" s="19" t="n"/>
      <c r="G124" s="20">
        <f>IF(OR(F124="",J124&lt;&gt;""),"",EDATE(F124,6))</f>
        <v/>
      </c>
      <c r="H124" s="19" t="n"/>
      <c r="I124" s="20">
        <f>IF(H124="","",EDATE(H124,24))</f>
        <v/>
      </c>
      <c r="J124" s="19" t="n"/>
      <c r="K124" s="19" t="n"/>
      <c r="L124" s="18" t="n"/>
      <c r="M124" s="19" t="n"/>
      <c r="N124" s="19" t="n"/>
      <c r="O124" s="19" t="n"/>
      <c r="P124" s="19" t="n"/>
      <c r="Q124" s="19" t="n"/>
      <c r="R124" s="19" t="n"/>
      <c r="S124" s="18" t="n"/>
      <c r="T124" s="18" t="n"/>
      <c r="U124" s="19" t="n"/>
      <c r="V124" s="18" t="n"/>
      <c r="W124" s="20">
        <f>IF(U124="","",EDATE(U124,12*$B$5))</f>
        <v/>
      </c>
      <c r="X124" s="18" t="n"/>
      <c r="Y124" s="19" t="n"/>
      <c r="Z124" s="19" t="n"/>
      <c r="AA124" s="19" t="n"/>
      <c r="AB124" s="18" t="n"/>
      <c r="AC124" s="20">
        <f>IF(COUNT(J124,K124,M124,N124,O124,P124,Q124,R124)=0,"",MIN(J124,K124,M124,N124,O124,P124,Q124,R124))</f>
        <v/>
      </c>
      <c r="AD124" s="20">
        <f>IF(AC124="","",EDATE(AC124,-$B$3))</f>
        <v/>
      </c>
      <c r="AE124" s="21">
        <f>IF(AC124="",IF(D124="Applied for","Applied for","No dates"),IF(AC124&lt;TODAY(),"Expired",IF(AC124&lt;=EDATE(TODAY(),$B$3),"Book now",IF(D124="Applied for","Applied for",IF(OR(AA124="",AA124&lt;EDATE(TODAY(),-$B$4)),"Check","OK")))))</f>
        <v/>
      </c>
      <c r="AF124" s="21">
        <f>IF(AND(COUNT(J124,K124)&gt;0,MIN(J124,K124)&lt;TODAY(),COUNT(M124,N124,O124)&gt;0),"M1 or M2 expired: M3, M4 and M5 not valid until M1 and M2 are renewed","")</f>
        <v/>
      </c>
      <c r="AG124" s="21">
        <f>IF(OR(AND(Z124&lt;&gt;"",Z124&lt;TODAY()),AND(W124&lt;&gt;"",W124&lt;TODAY())),"Check Driver CPC or HS&amp;E test","")</f>
        <v/>
      </c>
      <c r="AH124" s="18" t="n"/>
      <c r="AI124" s="19" t="n"/>
      <c r="AJ124" s="18" t="n"/>
    </row>
    <row r="125">
      <c r="A125" s="18" t="n"/>
      <c r="B125" s="18" t="n"/>
      <c r="C125" s="18" t="n"/>
      <c r="D125" s="18" t="n"/>
      <c r="E125" s="18" t="n"/>
      <c r="F125" s="19" t="n"/>
      <c r="G125" s="20">
        <f>IF(OR(F125="",J125&lt;&gt;""),"",EDATE(F125,6))</f>
        <v/>
      </c>
      <c r="H125" s="19" t="n"/>
      <c r="I125" s="20">
        <f>IF(H125="","",EDATE(H125,24))</f>
        <v/>
      </c>
      <c r="J125" s="19" t="n"/>
      <c r="K125" s="19" t="n"/>
      <c r="L125" s="18" t="n"/>
      <c r="M125" s="19" t="n"/>
      <c r="N125" s="19" t="n"/>
      <c r="O125" s="19" t="n"/>
      <c r="P125" s="19" t="n"/>
      <c r="Q125" s="19" t="n"/>
      <c r="R125" s="19" t="n"/>
      <c r="S125" s="18" t="n"/>
      <c r="T125" s="18" t="n"/>
      <c r="U125" s="19" t="n"/>
      <c r="V125" s="18" t="n"/>
      <c r="W125" s="20">
        <f>IF(U125="","",EDATE(U125,12*$B$5))</f>
        <v/>
      </c>
      <c r="X125" s="18" t="n"/>
      <c r="Y125" s="19" t="n"/>
      <c r="Z125" s="19" t="n"/>
      <c r="AA125" s="19" t="n"/>
      <c r="AB125" s="18" t="n"/>
      <c r="AC125" s="20">
        <f>IF(COUNT(J125,K125,M125,N125,O125,P125,Q125,R125)=0,"",MIN(J125,K125,M125,N125,O125,P125,Q125,R125))</f>
        <v/>
      </c>
      <c r="AD125" s="20">
        <f>IF(AC125="","",EDATE(AC125,-$B$3))</f>
        <v/>
      </c>
      <c r="AE125" s="21">
        <f>IF(AC125="",IF(D125="Applied for","Applied for","No dates"),IF(AC125&lt;TODAY(),"Expired",IF(AC125&lt;=EDATE(TODAY(),$B$3),"Book now",IF(D125="Applied for","Applied for",IF(OR(AA125="",AA125&lt;EDATE(TODAY(),-$B$4)),"Check","OK")))))</f>
        <v/>
      </c>
      <c r="AF125" s="21">
        <f>IF(AND(COUNT(J125,K125)&gt;0,MIN(J125,K125)&lt;TODAY(),COUNT(M125,N125,O125)&gt;0),"M1 or M2 expired: M3, M4 and M5 not valid until M1 and M2 are renewed","")</f>
        <v/>
      </c>
      <c r="AG125" s="21">
        <f>IF(OR(AND(Z125&lt;&gt;"",Z125&lt;TODAY()),AND(W125&lt;&gt;"",W125&lt;TODAY())),"Check Driver CPC or HS&amp;E test","")</f>
        <v/>
      </c>
      <c r="AH125" s="18" t="n"/>
      <c r="AI125" s="19" t="n"/>
      <c r="AJ125" s="18" t="n"/>
    </row>
    <row r="126">
      <c r="A126" s="18" t="n"/>
      <c r="B126" s="18" t="n"/>
      <c r="C126" s="18" t="n"/>
      <c r="D126" s="18" t="n"/>
      <c r="E126" s="18" t="n"/>
      <c r="F126" s="19" t="n"/>
      <c r="G126" s="20">
        <f>IF(OR(F126="",J126&lt;&gt;""),"",EDATE(F126,6))</f>
        <v/>
      </c>
      <c r="H126" s="19" t="n"/>
      <c r="I126" s="20">
        <f>IF(H126="","",EDATE(H126,24))</f>
        <v/>
      </c>
      <c r="J126" s="19" t="n"/>
      <c r="K126" s="19" t="n"/>
      <c r="L126" s="18" t="n"/>
      <c r="M126" s="19" t="n"/>
      <c r="N126" s="19" t="n"/>
      <c r="O126" s="19" t="n"/>
      <c r="P126" s="19" t="n"/>
      <c r="Q126" s="19" t="n"/>
      <c r="R126" s="19" t="n"/>
      <c r="S126" s="18" t="n"/>
      <c r="T126" s="18" t="n"/>
      <c r="U126" s="19" t="n"/>
      <c r="V126" s="18" t="n"/>
      <c r="W126" s="20">
        <f>IF(U126="","",EDATE(U126,12*$B$5))</f>
        <v/>
      </c>
      <c r="X126" s="18" t="n"/>
      <c r="Y126" s="19" t="n"/>
      <c r="Z126" s="19" t="n"/>
      <c r="AA126" s="19" t="n"/>
      <c r="AB126" s="18" t="n"/>
      <c r="AC126" s="20">
        <f>IF(COUNT(J126,K126,M126,N126,O126,P126,Q126,R126)=0,"",MIN(J126,K126,M126,N126,O126,P126,Q126,R126))</f>
        <v/>
      </c>
      <c r="AD126" s="20">
        <f>IF(AC126="","",EDATE(AC126,-$B$3))</f>
        <v/>
      </c>
      <c r="AE126" s="21">
        <f>IF(AC126="",IF(D126="Applied for","Applied for","No dates"),IF(AC126&lt;TODAY(),"Expired",IF(AC126&lt;=EDATE(TODAY(),$B$3),"Book now",IF(D126="Applied for","Applied for",IF(OR(AA126="",AA126&lt;EDATE(TODAY(),-$B$4)),"Check","OK")))))</f>
        <v/>
      </c>
      <c r="AF126" s="21">
        <f>IF(AND(COUNT(J126,K126)&gt;0,MIN(J126,K126)&lt;TODAY(),COUNT(M126,N126,O126)&gt;0),"M1 or M2 expired: M3, M4 and M5 not valid until M1 and M2 are renewed","")</f>
        <v/>
      </c>
      <c r="AG126" s="21">
        <f>IF(OR(AND(Z126&lt;&gt;"",Z126&lt;TODAY()),AND(W126&lt;&gt;"",W126&lt;TODAY())),"Check Driver CPC or HS&amp;E test","")</f>
        <v/>
      </c>
      <c r="AH126" s="18" t="n"/>
      <c r="AI126" s="19" t="n"/>
      <c r="AJ126" s="18" t="n"/>
    </row>
    <row r="127">
      <c r="A127" s="18" t="n"/>
      <c r="B127" s="18" t="n"/>
      <c r="C127" s="18" t="n"/>
      <c r="D127" s="18" t="n"/>
      <c r="E127" s="18" t="n"/>
      <c r="F127" s="19" t="n"/>
      <c r="G127" s="20">
        <f>IF(OR(F127="",J127&lt;&gt;""),"",EDATE(F127,6))</f>
        <v/>
      </c>
      <c r="H127" s="19" t="n"/>
      <c r="I127" s="20">
        <f>IF(H127="","",EDATE(H127,24))</f>
        <v/>
      </c>
      <c r="J127" s="19" t="n"/>
      <c r="K127" s="19" t="n"/>
      <c r="L127" s="18" t="n"/>
      <c r="M127" s="19" t="n"/>
      <c r="N127" s="19" t="n"/>
      <c r="O127" s="19" t="n"/>
      <c r="P127" s="19" t="n"/>
      <c r="Q127" s="19" t="n"/>
      <c r="R127" s="19" t="n"/>
      <c r="S127" s="18" t="n"/>
      <c r="T127" s="18" t="n"/>
      <c r="U127" s="19" t="n"/>
      <c r="V127" s="18" t="n"/>
      <c r="W127" s="20">
        <f>IF(U127="","",EDATE(U127,12*$B$5))</f>
        <v/>
      </c>
      <c r="X127" s="18" t="n"/>
      <c r="Y127" s="19" t="n"/>
      <c r="Z127" s="19" t="n"/>
      <c r="AA127" s="19" t="n"/>
      <c r="AB127" s="18" t="n"/>
      <c r="AC127" s="20">
        <f>IF(COUNT(J127,K127,M127,N127,O127,P127,Q127,R127)=0,"",MIN(J127,K127,M127,N127,O127,P127,Q127,R127))</f>
        <v/>
      </c>
      <c r="AD127" s="20">
        <f>IF(AC127="","",EDATE(AC127,-$B$3))</f>
        <v/>
      </c>
      <c r="AE127" s="21">
        <f>IF(AC127="",IF(D127="Applied for","Applied for","No dates"),IF(AC127&lt;TODAY(),"Expired",IF(AC127&lt;=EDATE(TODAY(),$B$3),"Book now",IF(D127="Applied for","Applied for",IF(OR(AA127="",AA127&lt;EDATE(TODAY(),-$B$4)),"Check","OK")))))</f>
        <v/>
      </c>
      <c r="AF127" s="21">
        <f>IF(AND(COUNT(J127,K127)&gt;0,MIN(J127,K127)&lt;TODAY(),COUNT(M127,N127,O127)&gt;0),"M1 or M2 expired: M3, M4 and M5 not valid until M1 and M2 are renewed","")</f>
        <v/>
      </c>
      <c r="AG127" s="21">
        <f>IF(OR(AND(Z127&lt;&gt;"",Z127&lt;TODAY()),AND(W127&lt;&gt;"",W127&lt;TODAY())),"Check Driver CPC or HS&amp;E test","")</f>
        <v/>
      </c>
      <c r="AH127" s="18" t="n"/>
      <c r="AI127" s="19" t="n"/>
      <c r="AJ127" s="18" t="n"/>
    </row>
    <row r="128">
      <c r="A128" s="18" t="n"/>
      <c r="B128" s="18" t="n"/>
      <c r="C128" s="18" t="n"/>
      <c r="D128" s="18" t="n"/>
      <c r="E128" s="18" t="n"/>
      <c r="F128" s="19" t="n"/>
      <c r="G128" s="20">
        <f>IF(OR(F128="",J128&lt;&gt;""),"",EDATE(F128,6))</f>
        <v/>
      </c>
      <c r="H128" s="19" t="n"/>
      <c r="I128" s="20">
        <f>IF(H128="","",EDATE(H128,24))</f>
        <v/>
      </c>
      <c r="J128" s="19" t="n"/>
      <c r="K128" s="19" t="n"/>
      <c r="L128" s="18" t="n"/>
      <c r="M128" s="19" t="n"/>
      <c r="N128" s="19" t="n"/>
      <c r="O128" s="19" t="n"/>
      <c r="P128" s="19" t="n"/>
      <c r="Q128" s="19" t="n"/>
      <c r="R128" s="19" t="n"/>
      <c r="S128" s="18" t="n"/>
      <c r="T128" s="18" t="n"/>
      <c r="U128" s="19" t="n"/>
      <c r="V128" s="18" t="n"/>
      <c r="W128" s="20">
        <f>IF(U128="","",EDATE(U128,12*$B$5))</f>
        <v/>
      </c>
      <c r="X128" s="18" t="n"/>
      <c r="Y128" s="19" t="n"/>
      <c r="Z128" s="19" t="n"/>
      <c r="AA128" s="19" t="n"/>
      <c r="AB128" s="18" t="n"/>
      <c r="AC128" s="20">
        <f>IF(COUNT(J128,K128,M128,N128,O128,P128,Q128,R128)=0,"",MIN(J128,K128,M128,N128,O128,P128,Q128,R128))</f>
        <v/>
      </c>
      <c r="AD128" s="20">
        <f>IF(AC128="","",EDATE(AC128,-$B$3))</f>
        <v/>
      </c>
      <c r="AE128" s="21">
        <f>IF(AC128="",IF(D128="Applied for","Applied for","No dates"),IF(AC128&lt;TODAY(),"Expired",IF(AC128&lt;=EDATE(TODAY(),$B$3),"Book now",IF(D128="Applied for","Applied for",IF(OR(AA128="",AA128&lt;EDATE(TODAY(),-$B$4)),"Check","OK")))))</f>
        <v/>
      </c>
      <c r="AF128" s="21">
        <f>IF(AND(COUNT(J128,K128)&gt;0,MIN(J128,K128)&lt;TODAY(),COUNT(M128,N128,O128)&gt;0),"M1 or M2 expired: M3, M4 and M5 not valid until M1 and M2 are renewed","")</f>
        <v/>
      </c>
      <c r="AG128" s="21">
        <f>IF(OR(AND(Z128&lt;&gt;"",Z128&lt;TODAY()),AND(W128&lt;&gt;"",W128&lt;TODAY())),"Check Driver CPC or HS&amp;E test","")</f>
        <v/>
      </c>
      <c r="AH128" s="18" t="n"/>
      <c r="AI128" s="19" t="n"/>
      <c r="AJ128" s="18" t="n"/>
    </row>
    <row r="129">
      <c r="A129" s="18" t="n"/>
      <c r="B129" s="18" t="n"/>
      <c r="C129" s="18" t="n"/>
      <c r="D129" s="18" t="n"/>
      <c r="E129" s="18" t="n"/>
      <c r="F129" s="19" t="n"/>
      <c r="G129" s="20">
        <f>IF(OR(F129="",J129&lt;&gt;""),"",EDATE(F129,6))</f>
        <v/>
      </c>
      <c r="H129" s="19" t="n"/>
      <c r="I129" s="20">
        <f>IF(H129="","",EDATE(H129,24))</f>
        <v/>
      </c>
      <c r="J129" s="19" t="n"/>
      <c r="K129" s="19" t="n"/>
      <c r="L129" s="18" t="n"/>
      <c r="M129" s="19" t="n"/>
      <c r="N129" s="19" t="n"/>
      <c r="O129" s="19" t="n"/>
      <c r="P129" s="19" t="n"/>
      <c r="Q129" s="19" t="n"/>
      <c r="R129" s="19" t="n"/>
      <c r="S129" s="18" t="n"/>
      <c r="T129" s="18" t="n"/>
      <c r="U129" s="19" t="n"/>
      <c r="V129" s="18" t="n"/>
      <c r="W129" s="20">
        <f>IF(U129="","",EDATE(U129,12*$B$5))</f>
        <v/>
      </c>
      <c r="X129" s="18" t="n"/>
      <c r="Y129" s="19" t="n"/>
      <c r="Z129" s="19" t="n"/>
      <c r="AA129" s="19" t="n"/>
      <c r="AB129" s="18" t="n"/>
      <c r="AC129" s="20">
        <f>IF(COUNT(J129,K129,M129,N129,O129,P129,Q129,R129)=0,"",MIN(J129,K129,M129,N129,O129,P129,Q129,R129))</f>
        <v/>
      </c>
      <c r="AD129" s="20">
        <f>IF(AC129="","",EDATE(AC129,-$B$3))</f>
        <v/>
      </c>
      <c r="AE129" s="21">
        <f>IF(AC129="",IF(D129="Applied for","Applied for","No dates"),IF(AC129&lt;TODAY(),"Expired",IF(AC129&lt;=EDATE(TODAY(),$B$3),"Book now",IF(D129="Applied for","Applied for",IF(OR(AA129="",AA129&lt;EDATE(TODAY(),-$B$4)),"Check","OK")))))</f>
        <v/>
      </c>
      <c r="AF129" s="21">
        <f>IF(AND(COUNT(J129,K129)&gt;0,MIN(J129,K129)&lt;TODAY(),COUNT(M129,N129,O129)&gt;0),"M1 or M2 expired: M3, M4 and M5 not valid until M1 and M2 are renewed","")</f>
        <v/>
      </c>
      <c r="AG129" s="21">
        <f>IF(OR(AND(Z129&lt;&gt;"",Z129&lt;TODAY()),AND(W129&lt;&gt;"",W129&lt;TODAY())),"Check Driver CPC or HS&amp;E test","")</f>
        <v/>
      </c>
      <c r="AH129" s="18" t="n"/>
      <c r="AI129" s="19" t="n"/>
      <c r="AJ129" s="18" t="n"/>
    </row>
    <row r="130">
      <c r="A130" s="18" t="n"/>
      <c r="B130" s="18" t="n"/>
      <c r="C130" s="18" t="n"/>
      <c r="D130" s="18" t="n"/>
      <c r="E130" s="18" t="n"/>
      <c r="F130" s="19" t="n"/>
      <c r="G130" s="20">
        <f>IF(OR(F130="",J130&lt;&gt;""),"",EDATE(F130,6))</f>
        <v/>
      </c>
      <c r="H130" s="19" t="n"/>
      <c r="I130" s="20">
        <f>IF(H130="","",EDATE(H130,24))</f>
        <v/>
      </c>
      <c r="J130" s="19" t="n"/>
      <c r="K130" s="19" t="n"/>
      <c r="L130" s="18" t="n"/>
      <c r="M130" s="19" t="n"/>
      <c r="N130" s="19" t="n"/>
      <c r="O130" s="19" t="n"/>
      <c r="P130" s="19" t="n"/>
      <c r="Q130" s="19" t="n"/>
      <c r="R130" s="19" t="n"/>
      <c r="S130" s="18" t="n"/>
      <c r="T130" s="18" t="n"/>
      <c r="U130" s="19" t="n"/>
      <c r="V130" s="18" t="n"/>
      <c r="W130" s="20">
        <f>IF(U130="","",EDATE(U130,12*$B$5))</f>
        <v/>
      </c>
      <c r="X130" s="18" t="n"/>
      <c r="Y130" s="19" t="n"/>
      <c r="Z130" s="19" t="n"/>
      <c r="AA130" s="19" t="n"/>
      <c r="AB130" s="18" t="n"/>
      <c r="AC130" s="20">
        <f>IF(COUNT(J130,K130,M130,N130,O130,P130,Q130,R130)=0,"",MIN(J130,K130,M130,N130,O130,P130,Q130,R130))</f>
        <v/>
      </c>
      <c r="AD130" s="20">
        <f>IF(AC130="","",EDATE(AC130,-$B$3))</f>
        <v/>
      </c>
      <c r="AE130" s="21">
        <f>IF(AC130="",IF(D130="Applied for","Applied for","No dates"),IF(AC130&lt;TODAY(),"Expired",IF(AC130&lt;=EDATE(TODAY(),$B$3),"Book now",IF(D130="Applied for","Applied for",IF(OR(AA130="",AA130&lt;EDATE(TODAY(),-$B$4)),"Check","OK")))))</f>
        <v/>
      </c>
      <c r="AF130" s="21">
        <f>IF(AND(COUNT(J130,K130)&gt;0,MIN(J130,K130)&lt;TODAY(),COUNT(M130,N130,O130)&gt;0),"M1 or M2 expired: M3, M4 and M5 not valid until M1 and M2 are renewed","")</f>
        <v/>
      </c>
      <c r="AG130" s="21">
        <f>IF(OR(AND(Z130&lt;&gt;"",Z130&lt;TODAY()),AND(W130&lt;&gt;"",W130&lt;TODAY())),"Check Driver CPC or HS&amp;E test","")</f>
        <v/>
      </c>
      <c r="AH130" s="18" t="n"/>
      <c r="AI130" s="19" t="n"/>
      <c r="AJ130" s="18" t="n"/>
    </row>
    <row r="131">
      <c r="A131" s="18" t="n"/>
      <c r="B131" s="18" t="n"/>
      <c r="C131" s="18" t="n"/>
      <c r="D131" s="18" t="n"/>
      <c r="E131" s="18" t="n"/>
      <c r="F131" s="19" t="n"/>
      <c r="G131" s="20">
        <f>IF(OR(F131="",J131&lt;&gt;""),"",EDATE(F131,6))</f>
        <v/>
      </c>
      <c r="H131" s="19" t="n"/>
      <c r="I131" s="20">
        <f>IF(H131="","",EDATE(H131,24))</f>
        <v/>
      </c>
      <c r="J131" s="19" t="n"/>
      <c r="K131" s="19" t="n"/>
      <c r="L131" s="18" t="n"/>
      <c r="M131" s="19" t="n"/>
      <c r="N131" s="19" t="n"/>
      <c r="O131" s="19" t="n"/>
      <c r="P131" s="19" t="n"/>
      <c r="Q131" s="19" t="n"/>
      <c r="R131" s="19" t="n"/>
      <c r="S131" s="18" t="n"/>
      <c r="T131" s="18" t="n"/>
      <c r="U131" s="19" t="n"/>
      <c r="V131" s="18" t="n"/>
      <c r="W131" s="20">
        <f>IF(U131="","",EDATE(U131,12*$B$5))</f>
        <v/>
      </c>
      <c r="X131" s="18" t="n"/>
      <c r="Y131" s="19" t="n"/>
      <c r="Z131" s="19" t="n"/>
      <c r="AA131" s="19" t="n"/>
      <c r="AB131" s="18" t="n"/>
      <c r="AC131" s="20">
        <f>IF(COUNT(J131,K131,M131,N131,O131,P131,Q131,R131)=0,"",MIN(J131,K131,M131,N131,O131,P131,Q131,R131))</f>
        <v/>
      </c>
      <c r="AD131" s="20">
        <f>IF(AC131="","",EDATE(AC131,-$B$3))</f>
        <v/>
      </c>
      <c r="AE131" s="21">
        <f>IF(AC131="",IF(D131="Applied for","Applied for","No dates"),IF(AC131&lt;TODAY(),"Expired",IF(AC131&lt;=EDATE(TODAY(),$B$3),"Book now",IF(D131="Applied for","Applied for",IF(OR(AA131="",AA131&lt;EDATE(TODAY(),-$B$4)),"Check","OK")))))</f>
        <v/>
      </c>
      <c r="AF131" s="21">
        <f>IF(AND(COUNT(J131,K131)&gt;0,MIN(J131,K131)&lt;TODAY(),COUNT(M131,N131,O131)&gt;0),"M1 or M2 expired: M3, M4 and M5 not valid until M1 and M2 are renewed","")</f>
        <v/>
      </c>
      <c r="AG131" s="21">
        <f>IF(OR(AND(Z131&lt;&gt;"",Z131&lt;TODAY()),AND(W131&lt;&gt;"",W131&lt;TODAY())),"Check Driver CPC or HS&amp;E test","")</f>
        <v/>
      </c>
      <c r="AH131" s="18" t="n"/>
      <c r="AI131" s="19" t="n"/>
      <c r="AJ131" s="18" t="n"/>
    </row>
    <row r="132">
      <c r="A132" s="18" t="n"/>
      <c r="B132" s="18" t="n"/>
      <c r="C132" s="18" t="n"/>
      <c r="D132" s="18" t="n"/>
      <c r="E132" s="18" t="n"/>
      <c r="F132" s="19" t="n"/>
      <c r="G132" s="20">
        <f>IF(OR(F132="",J132&lt;&gt;""),"",EDATE(F132,6))</f>
        <v/>
      </c>
      <c r="H132" s="19" t="n"/>
      <c r="I132" s="20">
        <f>IF(H132="","",EDATE(H132,24))</f>
        <v/>
      </c>
      <c r="J132" s="19" t="n"/>
      <c r="K132" s="19" t="n"/>
      <c r="L132" s="18" t="n"/>
      <c r="M132" s="19" t="n"/>
      <c r="N132" s="19" t="n"/>
      <c r="O132" s="19" t="n"/>
      <c r="P132" s="19" t="n"/>
      <c r="Q132" s="19" t="n"/>
      <c r="R132" s="19" t="n"/>
      <c r="S132" s="18" t="n"/>
      <c r="T132" s="18" t="n"/>
      <c r="U132" s="19" t="n"/>
      <c r="V132" s="18" t="n"/>
      <c r="W132" s="20">
        <f>IF(U132="","",EDATE(U132,12*$B$5))</f>
        <v/>
      </c>
      <c r="X132" s="18" t="n"/>
      <c r="Y132" s="19" t="n"/>
      <c r="Z132" s="19" t="n"/>
      <c r="AA132" s="19" t="n"/>
      <c r="AB132" s="18" t="n"/>
      <c r="AC132" s="20">
        <f>IF(COUNT(J132,K132,M132,N132,O132,P132,Q132,R132)=0,"",MIN(J132,K132,M132,N132,O132,P132,Q132,R132))</f>
        <v/>
      </c>
      <c r="AD132" s="20">
        <f>IF(AC132="","",EDATE(AC132,-$B$3))</f>
        <v/>
      </c>
      <c r="AE132" s="21">
        <f>IF(AC132="",IF(D132="Applied for","Applied for","No dates"),IF(AC132&lt;TODAY(),"Expired",IF(AC132&lt;=EDATE(TODAY(),$B$3),"Book now",IF(D132="Applied for","Applied for",IF(OR(AA132="",AA132&lt;EDATE(TODAY(),-$B$4)),"Check","OK")))))</f>
        <v/>
      </c>
      <c r="AF132" s="21">
        <f>IF(AND(COUNT(J132,K132)&gt;0,MIN(J132,K132)&lt;TODAY(),COUNT(M132,N132,O132)&gt;0),"M1 or M2 expired: M3, M4 and M5 not valid until M1 and M2 are renewed","")</f>
        <v/>
      </c>
      <c r="AG132" s="21">
        <f>IF(OR(AND(Z132&lt;&gt;"",Z132&lt;TODAY()),AND(W132&lt;&gt;"",W132&lt;TODAY())),"Check Driver CPC or HS&amp;E test","")</f>
        <v/>
      </c>
      <c r="AH132" s="18" t="n"/>
      <c r="AI132" s="19" t="n"/>
      <c r="AJ132" s="18" t="n"/>
    </row>
    <row r="133">
      <c r="A133" s="18" t="n"/>
      <c r="B133" s="18" t="n"/>
      <c r="C133" s="18" t="n"/>
      <c r="D133" s="18" t="n"/>
      <c r="E133" s="18" t="n"/>
      <c r="F133" s="19" t="n"/>
      <c r="G133" s="20">
        <f>IF(OR(F133="",J133&lt;&gt;""),"",EDATE(F133,6))</f>
        <v/>
      </c>
      <c r="H133" s="19" t="n"/>
      <c r="I133" s="20">
        <f>IF(H133="","",EDATE(H133,24))</f>
        <v/>
      </c>
      <c r="J133" s="19" t="n"/>
      <c r="K133" s="19" t="n"/>
      <c r="L133" s="18" t="n"/>
      <c r="M133" s="19" t="n"/>
      <c r="N133" s="19" t="n"/>
      <c r="O133" s="19" t="n"/>
      <c r="P133" s="19" t="n"/>
      <c r="Q133" s="19" t="n"/>
      <c r="R133" s="19" t="n"/>
      <c r="S133" s="18" t="n"/>
      <c r="T133" s="18" t="n"/>
      <c r="U133" s="19" t="n"/>
      <c r="V133" s="18" t="n"/>
      <c r="W133" s="20">
        <f>IF(U133="","",EDATE(U133,12*$B$5))</f>
        <v/>
      </c>
      <c r="X133" s="18" t="n"/>
      <c r="Y133" s="19" t="n"/>
      <c r="Z133" s="19" t="n"/>
      <c r="AA133" s="19" t="n"/>
      <c r="AB133" s="18" t="n"/>
      <c r="AC133" s="20">
        <f>IF(COUNT(J133,K133,M133,N133,O133,P133,Q133,R133)=0,"",MIN(J133,K133,M133,N133,O133,P133,Q133,R133))</f>
        <v/>
      </c>
      <c r="AD133" s="20">
        <f>IF(AC133="","",EDATE(AC133,-$B$3))</f>
        <v/>
      </c>
      <c r="AE133" s="21">
        <f>IF(AC133="",IF(D133="Applied for","Applied for","No dates"),IF(AC133&lt;TODAY(),"Expired",IF(AC133&lt;=EDATE(TODAY(),$B$3),"Book now",IF(D133="Applied for","Applied for",IF(OR(AA133="",AA133&lt;EDATE(TODAY(),-$B$4)),"Check","OK")))))</f>
        <v/>
      </c>
      <c r="AF133" s="21">
        <f>IF(AND(COUNT(J133,K133)&gt;0,MIN(J133,K133)&lt;TODAY(),COUNT(M133,N133,O133)&gt;0),"M1 or M2 expired: M3, M4 and M5 not valid until M1 and M2 are renewed","")</f>
        <v/>
      </c>
      <c r="AG133" s="21">
        <f>IF(OR(AND(Z133&lt;&gt;"",Z133&lt;TODAY()),AND(W133&lt;&gt;"",W133&lt;TODAY())),"Check Driver CPC or HS&amp;E test","")</f>
        <v/>
      </c>
      <c r="AH133" s="18" t="n"/>
      <c r="AI133" s="19" t="n"/>
      <c r="AJ133" s="18" t="n"/>
    </row>
    <row r="134">
      <c r="A134" s="18" t="n"/>
      <c r="B134" s="18" t="n"/>
      <c r="C134" s="18" t="n"/>
      <c r="D134" s="18" t="n"/>
      <c r="E134" s="18" t="n"/>
      <c r="F134" s="19" t="n"/>
      <c r="G134" s="20">
        <f>IF(OR(F134="",J134&lt;&gt;""),"",EDATE(F134,6))</f>
        <v/>
      </c>
      <c r="H134" s="19" t="n"/>
      <c r="I134" s="20">
        <f>IF(H134="","",EDATE(H134,24))</f>
        <v/>
      </c>
      <c r="J134" s="19" t="n"/>
      <c r="K134" s="19" t="n"/>
      <c r="L134" s="18" t="n"/>
      <c r="M134" s="19" t="n"/>
      <c r="N134" s="19" t="n"/>
      <c r="O134" s="19" t="n"/>
      <c r="P134" s="19" t="n"/>
      <c r="Q134" s="19" t="n"/>
      <c r="R134" s="19" t="n"/>
      <c r="S134" s="18" t="n"/>
      <c r="T134" s="18" t="n"/>
      <c r="U134" s="19" t="n"/>
      <c r="V134" s="18" t="n"/>
      <c r="W134" s="20">
        <f>IF(U134="","",EDATE(U134,12*$B$5))</f>
        <v/>
      </c>
      <c r="X134" s="18" t="n"/>
      <c r="Y134" s="19" t="n"/>
      <c r="Z134" s="19" t="n"/>
      <c r="AA134" s="19" t="n"/>
      <c r="AB134" s="18" t="n"/>
      <c r="AC134" s="20">
        <f>IF(COUNT(J134,K134,M134,N134,O134,P134,Q134,R134)=0,"",MIN(J134,K134,M134,N134,O134,P134,Q134,R134))</f>
        <v/>
      </c>
      <c r="AD134" s="20">
        <f>IF(AC134="","",EDATE(AC134,-$B$3))</f>
        <v/>
      </c>
      <c r="AE134" s="21">
        <f>IF(AC134="",IF(D134="Applied for","Applied for","No dates"),IF(AC134&lt;TODAY(),"Expired",IF(AC134&lt;=EDATE(TODAY(),$B$3),"Book now",IF(D134="Applied for","Applied for",IF(OR(AA134="",AA134&lt;EDATE(TODAY(),-$B$4)),"Check","OK")))))</f>
        <v/>
      </c>
      <c r="AF134" s="21">
        <f>IF(AND(COUNT(J134,K134)&gt;0,MIN(J134,K134)&lt;TODAY(),COUNT(M134,N134,O134)&gt;0),"M1 or M2 expired: M3, M4 and M5 not valid until M1 and M2 are renewed","")</f>
        <v/>
      </c>
      <c r="AG134" s="21">
        <f>IF(OR(AND(Z134&lt;&gt;"",Z134&lt;TODAY()),AND(W134&lt;&gt;"",W134&lt;TODAY())),"Check Driver CPC or HS&amp;E test","")</f>
        <v/>
      </c>
      <c r="AH134" s="18" t="n"/>
      <c r="AI134" s="19" t="n"/>
      <c r="AJ134" s="18" t="n"/>
    </row>
    <row r="135">
      <c r="A135" s="18" t="n"/>
      <c r="B135" s="18" t="n"/>
      <c r="C135" s="18" t="n"/>
      <c r="D135" s="18" t="n"/>
      <c r="E135" s="18" t="n"/>
      <c r="F135" s="19" t="n"/>
      <c r="G135" s="20">
        <f>IF(OR(F135="",J135&lt;&gt;""),"",EDATE(F135,6))</f>
        <v/>
      </c>
      <c r="H135" s="19" t="n"/>
      <c r="I135" s="20">
        <f>IF(H135="","",EDATE(H135,24))</f>
        <v/>
      </c>
      <c r="J135" s="19" t="n"/>
      <c r="K135" s="19" t="n"/>
      <c r="L135" s="18" t="n"/>
      <c r="M135" s="19" t="n"/>
      <c r="N135" s="19" t="n"/>
      <c r="O135" s="19" t="n"/>
      <c r="P135" s="19" t="n"/>
      <c r="Q135" s="19" t="n"/>
      <c r="R135" s="19" t="n"/>
      <c r="S135" s="18" t="n"/>
      <c r="T135" s="18" t="n"/>
      <c r="U135" s="19" t="n"/>
      <c r="V135" s="18" t="n"/>
      <c r="W135" s="20">
        <f>IF(U135="","",EDATE(U135,12*$B$5))</f>
        <v/>
      </c>
      <c r="X135" s="18" t="n"/>
      <c r="Y135" s="19" t="n"/>
      <c r="Z135" s="19" t="n"/>
      <c r="AA135" s="19" t="n"/>
      <c r="AB135" s="18" t="n"/>
      <c r="AC135" s="20">
        <f>IF(COUNT(J135,K135,M135,N135,O135,P135,Q135,R135)=0,"",MIN(J135,K135,M135,N135,O135,P135,Q135,R135))</f>
        <v/>
      </c>
      <c r="AD135" s="20">
        <f>IF(AC135="","",EDATE(AC135,-$B$3))</f>
        <v/>
      </c>
      <c r="AE135" s="21">
        <f>IF(AC135="",IF(D135="Applied for","Applied for","No dates"),IF(AC135&lt;TODAY(),"Expired",IF(AC135&lt;=EDATE(TODAY(),$B$3),"Book now",IF(D135="Applied for","Applied for",IF(OR(AA135="",AA135&lt;EDATE(TODAY(),-$B$4)),"Check","OK")))))</f>
        <v/>
      </c>
      <c r="AF135" s="21">
        <f>IF(AND(COUNT(J135,K135)&gt;0,MIN(J135,K135)&lt;TODAY(),COUNT(M135,N135,O135)&gt;0),"M1 or M2 expired: M3, M4 and M5 not valid until M1 and M2 are renewed","")</f>
        <v/>
      </c>
      <c r="AG135" s="21">
        <f>IF(OR(AND(Z135&lt;&gt;"",Z135&lt;TODAY()),AND(W135&lt;&gt;"",W135&lt;TODAY())),"Check Driver CPC or HS&amp;E test","")</f>
        <v/>
      </c>
      <c r="AH135" s="18" t="n"/>
      <c r="AI135" s="19" t="n"/>
      <c r="AJ135" s="18" t="n"/>
    </row>
    <row r="136">
      <c r="A136" s="18" t="n"/>
      <c r="B136" s="18" t="n"/>
      <c r="C136" s="18" t="n"/>
      <c r="D136" s="18" t="n"/>
      <c r="E136" s="18" t="n"/>
      <c r="F136" s="19" t="n"/>
      <c r="G136" s="20">
        <f>IF(OR(F136="",J136&lt;&gt;""),"",EDATE(F136,6))</f>
        <v/>
      </c>
      <c r="H136" s="19" t="n"/>
      <c r="I136" s="20">
        <f>IF(H136="","",EDATE(H136,24))</f>
        <v/>
      </c>
      <c r="J136" s="19" t="n"/>
      <c r="K136" s="19" t="n"/>
      <c r="L136" s="18" t="n"/>
      <c r="M136" s="19" t="n"/>
      <c r="N136" s="19" t="n"/>
      <c r="O136" s="19" t="n"/>
      <c r="P136" s="19" t="n"/>
      <c r="Q136" s="19" t="n"/>
      <c r="R136" s="19" t="n"/>
      <c r="S136" s="18" t="n"/>
      <c r="T136" s="18" t="n"/>
      <c r="U136" s="19" t="n"/>
      <c r="V136" s="18" t="n"/>
      <c r="W136" s="20">
        <f>IF(U136="","",EDATE(U136,12*$B$5))</f>
        <v/>
      </c>
      <c r="X136" s="18" t="n"/>
      <c r="Y136" s="19" t="n"/>
      <c r="Z136" s="19" t="n"/>
      <c r="AA136" s="19" t="n"/>
      <c r="AB136" s="18" t="n"/>
      <c r="AC136" s="20">
        <f>IF(COUNT(J136,K136,M136,N136,O136,P136,Q136,R136)=0,"",MIN(J136,K136,M136,N136,O136,P136,Q136,R136))</f>
        <v/>
      </c>
      <c r="AD136" s="20">
        <f>IF(AC136="","",EDATE(AC136,-$B$3))</f>
        <v/>
      </c>
      <c r="AE136" s="21">
        <f>IF(AC136="",IF(D136="Applied for","Applied for","No dates"),IF(AC136&lt;TODAY(),"Expired",IF(AC136&lt;=EDATE(TODAY(),$B$3),"Book now",IF(D136="Applied for","Applied for",IF(OR(AA136="",AA136&lt;EDATE(TODAY(),-$B$4)),"Check","OK")))))</f>
        <v/>
      </c>
      <c r="AF136" s="21">
        <f>IF(AND(COUNT(J136,K136)&gt;0,MIN(J136,K136)&lt;TODAY(),COUNT(M136,N136,O136)&gt;0),"M1 or M2 expired: M3, M4 and M5 not valid until M1 and M2 are renewed","")</f>
        <v/>
      </c>
      <c r="AG136" s="21">
        <f>IF(OR(AND(Z136&lt;&gt;"",Z136&lt;TODAY()),AND(W136&lt;&gt;"",W136&lt;TODAY())),"Check Driver CPC or HS&amp;E test","")</f>
        <v/>
      </c>
      <c r="AH136" s="18" t="n"/>
      <c r="AI136" s="19" t="n"/>
      <c r="AJ136" s="18" t="n"/>
    </row>
    <row r="137">
      <c r="A137" s="18" t="n"/>
      <c r="B137" s="18" t="n"/>
      <c r="C137" s="18" t="n"/>
      <c r="D137" s="18" t="n"/>
      <c r="E137" s="18" t="n"/>
      <c r="F137" s="19" t="n"/>
      <c r="G137" s="20">
        <f>IF(OR(F137="",J137&lt;&gt;""),"",EDATE(F137,6))</f>
        <v/>
      </c>
      <c r="H137" s="19" t="n"/>
      <c r="I137" s="20">
        <f>IF(H137="","",EDATE(H137,24))</f>
        <v/>
      </c>
      <c r="J137" s="19" t="n"/>
      <c r="K137" s="19" t="n"/>
      <c r="L137" s="18" t="n"/>
      <c r="M137" s="19" t="n"/>
      <c r="N137" s="19" t="n"/>
      <c r="O137" s="19" t="n"/>
      <c r="P137" s="19" t="n"/>
      <c r="Q137" s="19" t="n"/>
      <c r="R137" s="19" t="n"/>
      <c r="S137" s="18" t="n"/>
      <c r="T137" s="18" t="n"/>
      <c r="U137" s="19" t="n"/>
      <c r="V137" s="18" t="n"/>
      <c r="W137" s="20">
        <f>IF(U137="","",EDATE(U137,12*$B$5))</f>
        <v/>
      </c>
      <c r="X137" s="18" t="n"/>
      <c r="Y137" s="19" t="n"/>
      <c r="Z137" s="19" t="n"/>
      <c r="AA137" s="19" t="n"/>
      <c r="AB137" s="18" t="n"/>
      <c r="AC137" s="20">
        <f>IF(COUNT(J137,K137,M137,N137,O137,P137,Q137,R137)=0,"",MIN(J137,K137,M137,N137,O137,P137,Q137,R137))</f>
        <v/>
      </c>
      <c r="AD137" s="20">
        <f>IF(AC137="","",EDATE(AC137,-$B$3))</f>
        <v/>
      </c>
      <c r="AE137" s="21">
        <f>IF(AC137="",IF(D137="Applied for","Applied for","No dates"),IF(AC137&lt;TODAY(),"Expired",IF(AC137&lt;=EDATE(TODAY(),$B$3),"Book now",IF(D137="Applied for","Applied for",IF(OR(AA137="",AA137&lt;EDATE(TODAY(),-$B$4)),"Check","OK")))))</f>
        <v/>
      </c>
      <c r="AF137" s="21">
        <f>IF(AND(COUNT(J137,K137)&gt;0,MIN(J137,K137)&lt;TODAY(),COUNT(M137,N137,O137)&gt;0),"M1 or M2 expired: M3, M4 and M5 not valid until M1 and M2 are renewed","")</f>
        <v/>
      </c>
      <c r="AG137" s="21">
        <f>IF(OR(AND(Z137&lt;&gt;"",Z137&lt;TODAY()),AND(W137&lt;&gt;"",W137&lt;TODAY())),"Check Driver CPC or HS&amp;E test","")</f>
        <v/>
      </c>
      <c r="AH137" s="18" t="n"/>
      <c r="AI137" s="19" t="n"/>
      <c r="AJ137" s="18" t="n"/>
    </row>
    <row r="138">
      <c r="A138" s="18" t="n"/>
      <c r="B138" s="18" t="n"/>
      <c r="C138" s="18" t="n"/>
      <c r="D138" s="18" t="n"/>
      <c r="E138" s="18" t="n"/>
      <c r="F138" s="19" t="n"/>
      <c r="G138" s="20">
        <f>IF(OR(F138="",J138&lt;&gt;""),"",EDATE(F138,6))</f>
        <v/>
      </c>
      <c r="H138" s="19" t="n"/>
      <c r="I138" s="20">
        <f>IF(H138="","",EDATE(H138,24))</f>
        <v/>
      </c>
      <c r="J138" s="19" t="n"/>
      <c r="K138" s="19" t="n"/>
      <c r="L138" s="18" t="n"/>
      <c r="M138" s="19" t="n"/>
      <c r="N138" s="19" t="n"/>
      <c r="O138" s="19" t="n"/>
      <c r="P138" s="19" t="n"/>
      <c r="Q138" s="19" t="n"/>
      <c r="R138" s="19" t="n"/>
      <c r="S138" s="18" t="n"/>
      <c r="T138" s="18" t="n"/>
      <c r="U138" s="19" t="n"/>
      <c r="V138" s="18" t="n"/>
      <c r="W138" s="20">
        <f>IF(U138="","",EDATE(U138,12*$B$5))</f>
        <v/>
      </c>
      <c r="X138" s="18" t="n"/>
      <c r="Y138" s="19" t="n"/>
      <c r="Z138" s="19" t="n"/>
      <c r="AA138" s="19" t="n"/>
      <c r="AB138" s="18" t="n"/>
      <c r="AC138" s="20">
        <f>IF(COUNT(J138,K138,M138,N138,O138,P138,Q138,R138)=0,"",MIN(J138,K138,M138,N138,O138,P138,Q138,R138))</f>
        <v/>
      </c>
      <c r="AD138" s="20">
        <f>IF(AC138="","",EDATE(AC138,-$B$3))</f>
        <v/>
      </c>
      <c r="AE138" s="21">
        <f>IF(AC138="",IF(D138="Applied for","Applied for","No dates"),IF(AC138&lt;TODAY(),"Expired",IF(AC138&lt;=EDATE(TODAY(),$B$3),"Book now",IF(D138="Applied for","Applied for",IF(OR(AA138="",AA138&lt;EDATE(TODAY(),-$B$4)),"Check","OK")))))</f>
        <v/>
      </c>
      <c r="AF138" s="21">
        <f>IF(AND(COUNT(J138,K138)&gt;0,MIN(J138,K138)&lt;TODAY(),COUNT(M138,N138,O138)&gt;0),"M1 or M2 expired: M3, M4 and M5 not valid until M1 and M2 are renewed","")</f>
        <v/>
      </c>
      <c r="AG138" s="21">
        <f>IF(OR(AND(Z138&lt;&gt;"",Z138&lt;TODAY()),AND(W138&lt;&gt;"",W138&lt;TODAY())),"Check Driver CPC or HS&amp;E test","")</f>
        <v/>
      </c>
      <c r="AH138" s="18" t="n"/>
      <c r="AI138" s="19" t="n"/>
      <c r="AJ138" s="18" t="n"/>
    </row>
    <row r="139">
      <c r="A139" s="18" t="n"/>
      <c r="B139" s="18" t="n"/>
      <c r="C139" s="18" t="n"/>
      <c r="D139" s="18" t="n"/>
      <c r="E139" s="18" t="n"/>
      <c r="F139" s="19" t="n"/>
      <c r="G139" s="20">
        <f>IF(OR(F139="",J139&lt;&gt;""),"",EDATE(F139,6))</f>
        <v/>
      </c>
      <c r="H139" s="19" t="n"/>
      <c r="I139" s="20">
        <f>IF(H139="","",EDATE(H139,24))</f>
        <v/>
      </c>
      <c r="J139" s="19" t="n"/>
      <c r="K139" s="19" t="n"/>
      <c r="L139" s="18" t="n"/>
      <c r="M139" s="19" t="n"/>
      <c r="N139" s="19" t="n"/>
      <c r="O139" s="19" t="n"/>
      <c r="P139" s="19" t="n"/>
      <c r="Q139" s="19" t="n"/>
      <c r="R139" s="19" t="n"/>
      <c r="S139" s="18" t="n"/>
      <c r="T139" s="18" t="n"/>
      <c r="U139" s="19" t="n"/>
      <c r="V139" s="18" t="n"/>
      <c r="W139" s="20">
        <f>IF(U139="","",EDATE(U139,12*$B$5))</f>
        <v/>
      </c>
      <c r="X139" s="18" t="n"/>
      <c r="Y139" s="19" t="n"/>
      <c r="Z139" s="19" t="n"/>
      <c r="AA139" s="19" t="n"/>
      <c r="AB139" s="18" t="n"/>
      <c r="AC139" s="20">
        <f>IF(COUNT(J139,K139,M139,N139,O139,P139,Q139,R139)=0,"",MIN(J139,K139,M139,N139,O139,P139,Q139,R139))</f>
        <v/>
      </c>
      <c r="AD139" s="20">
        <f>IF(AC139="","",EDATE(AC139,-$B$3))</f>
        <v/>
      </c>
      <c r="AE139" s="21">
        <f>IF(AC139="",IF(D139="Applied for","Applied for","No dates"),IF(AC139&lt;TODAY(),"Expired",IF(AC139&lt;=EDATE(TODAY(),$B$3),"Book now",IF(D139="Applied for","Applied for",IF(OR(AA139="",AA139&lt;EDATE(TODAY(),-$B$4)),"Check","OK")))))</f>
        <v/>
      </c>
      <c r="AF139" s="21">
        <f>IF(AND(COUNT(J139,K139)&gt;0,MIN(J139,K139)&lt;TODAY(),COUNT(M139,N139,O139)&gt;0),"M1 or M2 expired: M3, M4 and M5 not valid until M1 and M2 are renewed","")</f>
        <v/>
      </c>
      <c r="AG139" s="21">
        <f>IF(OR(AND(Z139&lt;&gt;"",Z139&lt;TODAY()),AND(W139&lt;&gt;"",W139&lt;TODAY())),"Check Driver CPC or HS&amp;E test","")</f>
        <v/>
      </c>
      <c r="AH139" s="18" t="n"/>
      <c r="AI139" s="19" t="n"/>
      <c r="AJ139" s="18" t="n"/>
    </row>
    <row r="140">
      <c r="A140" s="18" t="n"/>
      <c r="B140" s="18" t="n"/>
      <c r="C140" s="18" t="n"/>
      <c r="D140" s="18" t="n"/>
      <c r="E140" s="18" t="n"/>
      <c r="F140" s="19" t="n"/>
      <c r="G140" s="20">
        <f>IF(OR(F140="",J140&lt;&gt;""),"",EDATE(F140,6))</f>
        <v/>
      </c>
      <c r="H140" s="19" t="n"/>
      <c r="I140" s="20">
        <f>IF(H140="","",EDATE(H140,24))</f>
        <v/>
      </c>
      <c r="J140" s="19" t="n"/>
      <c r="K140" s="19" t="n"/>
      <c r="L140" s="18" t="n"/>
      <c r="M140" s="19" t="n"/>
      <c r="N140" s="19" t="n"/>
      <c r="O140" s="19" t="n"/>
      <c r="P140" s="19" t="n"/>
      <c r="Q140" s="19" t="n"/>
      <c r="R140" s="19" t="n"/>
      <c r="S140" s="18" t="n"/>
      <c r="T140" s="18" t="n"/>
      <c r="U140" s="19" t="n"/>
      <c r="V140" s="18" t="n"/>
      <c r="W140" s="20">
        <f>IF(U140="","",EDATE(U140,12*$B$5))</f>
        <v/>
      </c>
      <c r="X140" s="18" t="n"/>
      <c r="Y140" s="19" t="n"/>
      <c r="Z140" s="19" t="n"/>
      <c r="AA140" s="19" t="n"/>
      <c r="AB140" s="18" t="n"/>
      <c r="AC140" s="20">
        <f>IF(COUNT(J140,K140,M140,N140,O140,P140,Q140,R140)=0,"",MIN(J140,K140,M140,N140,O140,P140,Q140,R140))</f>
        <v/>
      </c>
      <c r="AD140" s="20">
        <f>IF(AC140="","",EDATE(AC140,-$B$3))</f>
        <v/>
      </c>
      <c r="AE140" s="21">
        <f>IF(AC140="",IF(D140="Applied for","Applied for","No dates"),IF(AC140&lt;TODAY(),"Expired",IF(AC140&lt;=EDATE(TODAY(),$B$3),"Book now",IF(D140="Applied for","Applied for",IF(OR(AA140="",AA140&lt;EDATE(TODAY(),-$B$4)),"Check","OK")))))</f>
        <v/>
      </c>
      <c r="AF140" s="21">
        <f>IF(AND(COUNT(J140,K140)&gt;0,MIN(J140,K140)&lt;TODAY(),COUNT(M140,N140,O140)&gt;0),"M1 or M2 expired: M3, M4 and M5 not valid until M1 and M2 are renewed","")</f>
        <v/>
      </c>
      <c r="AG140" s="21">
        <f>IF(OR(AND(Z140&lt;&gt;"",Z140&lt;TODAY()),AND(W140&lt;&gt;"",W140&lt;TODAY())),"Check Driver CPC or HS&amp;E test","")</f>
        <v/>
      </c>
      <c r="AH140" s="18" t="n"/>
      <c r="AI140" s="19" t="n"/>
      <c r="AJ140" s="18" t="n"/>
    </row>
    <row r="141">
      <c r="A141" s="18" t="n"/>
      <c r="B141" s="18" t="n"/>
      <c r="C141" s="18" t="n"/>
      <c r="D141" s="18" t="n"/>
      <c r="E141" s="18" t="n"/>
      <c r="F141" s="19" t="n"/>
      <c r="G141" s="20">
        <f>IF(OR(F141="",J141&lt;&gt;""),"",EDATE(F141,6))</f>
        <v/>
      </c>
      <c r="H141" s="19" t="n"/>
      <c r="I141" s="20">
        <f>IF(H141="","",EDATE(H141,24))</f>
        <v/>
      </c>
      <c r="J141" s="19" t="n"/>
      <c r="K141" s="19" t="n"/>
      <c r="L141" s="18" t="n"/>
      <c r="M141" s="19" t="n"/>
      <c r="N141" s="19" t="n"/>
      <c r="O141" s="19" t="n"/>
      <c r="P141" s="19" t="n"/>
      <c r="Q141" s="19" t="n"/>
      <c r="R141" s="19" t="n"/>
      <c r="S141" s="18" t="n"/>
      <c r="T141" s="18" t="n"/>
      <c r="U141" s="19" t="n"/>
      <c r="V141" s="18" t="n"/>
      <c r="W141" s="20">
        <f>IF(U141="","",EDATE(U141,12*$B$5))</f>
        <v/>
      </c>
      <c r="X141" s="18" t="n"/>
      <c r="Y141" s="19" t="n"/>
      <c r="Z141" s="19" t="n"/>
      <c r="AA141" s="19" t="n"/>
      <c r="AB141" s="18" t="n"/>
      <c r="AC141" s="20">
        <f>IF(COUNT(J141,K141,M141,N141,O141,P141,Q141,R141)=0,"",MIN(J141,K141,M141,N141,O141,P141,Q141,R141))</f>
        <v/>
      </c>
      <c r="AD141" s="20">
        <f>IF(AC141="","",EDATE(AC141,-$B$3))</f>
        <v/>
      </c>
      <c r="AE141" s="21">
        <f>IF(AC141="",IF(D141="Applied for","Applied for","No dates"),IF(AC141&lt;TODAY(),"Expired",IF(AC141&lt;=EDATE(TODAY(),$B$3),"Book now",IF(D141="Applied for","Applied for",IF(OR(AA141="",AA141&lt;EDATE(TODAY(),-$B$4)),"Check","OK")))))</f>
        <v/>
      </c>
      <c r="AF141" s="21">
        <f>IF(AND(COUNT(J141,K141)&gt;0,MIN(J141,K141)&lt;TODAY(),COUNT(M141,N141,O141)&gt;0),"M1 or M2 expired: M3, M4 and M5 not valid until M1 and M2 are renewed","")</f>
        <v/>
      </c>
      <c r="AG141" s="21">
        <f>IF(OR(AND(Z141&lt;&gt;"",Z141&lt;TODAY()),AND(W141&lt;&gt;"",W141&lt;TODAY())),"Check Driver CPC or HS&amp;E test","")</f>
        <v/>
      </c>
      <c r="AH141" s="18" t="n"/>
      <c r="AI141" s="19" t="n"/>
      <c r="AJ141" s="18" t="n"/>
    </row>
    <row r="142">
      <c r="A142" s="18" t="n"/>
      <c r="B142" s="18" t="n"/>
      <c r="C142" s="18" t="n"/>
      <c r="D142" s="18" t="n"/>
      <c r="E142" s="18" t="n"/>
      <c r="F142" s="19" t="n"/>
      <c r="G142" s="20">
        <f>IF(OR(F142="",J142&lt;&gt;""),"",EDATE(F142,6))</f>
        <v/>
      </c>
      <c r="H142" s="19" t="n"/>
      <c r="I142" s="20">
        <f>IF(H142="","",EDATE(H142,24))</f>
        <v/>
      </c>
      <c r="J142" s="19" t="n"/>
      <c r="K142" s="19" t="n"/>
      <c r="L142" s="18" t="n"/>
      <c r="M142" s="19" t="n"/>
      <c r="N142" s="19" t="n"/>
      <c r="O142" s="19" t="n"/>
      <c r="P142" s="19" t="n"/>
      <c r="Q142" s="19" t="n"/>
      <c r="R142" s="19" t="n"/>
      <c r="S142" s="18" t="n"/>
      <c r="T142" s="18" t="n"/>
      <c r="U142" s="19" t="n"/>
      <c r="V142" s="18" t="n"/>
      <c r="W142" s="20">
        <f>IF(U142="","",EDATE(U142,12*$B$5))</f>
        <v/>
      </c>
      <c r="X142" s="18" t="n"/>
      <c r="Y142" s="19" t="n"/>
      <c r="Z142" s="19" t="n"/>
      <c r="AA142" s="19" t="n"/>
      <c r="AB142" s="18" t="n"/>
      <c r="AC142" s="20">
        <f>IF(COUNT(J142,K142,M142,N142,O142,P142,Q142,R142)=0,"",MIN(J142,K142,M142,N142,O142,P142,Q142,R142))</f>
        <v/>
      </c>
      <c r="AD142" s="20">
        <f>IF(AC142="","",EDATE(AC142,-$B$3))</f>
        <v/>
      </c>
      <c r="AE142" s="21">
        <f>IF(AC142="",IF(D142="Applied for","Applied for","No dates"),IF(AC142&lt;TODAY(),"Expired",IF(AC142&lt;=EDATE(TODAY(),$B$3),"Book now",IF(D142="Applied for","Applied for",IF(OR(AA142="",AA142&lt;EDATE(TODAY(),-$B$4)),"Check","OK")))))</f>
        <v/>
      </c>
      <c r="AF142" s="21">
        <f>IF(AND(COUNT(J142,K142)&gt;0,MIN(J142,K142)&lt;TODAY(),COUNT(M142,N142,O142)&gt;0),"M1 or M2 expired: M3, M4 and M5 not valid until M1 and M2 are renewed","")</f>
        <v/>
      </c>
      <c r="AG142" s="21">
        <f>IF(OR(AND(Z142&lt;&gt;"",Z142&lt;TODAY()),AND(W142&lt;&gt;"",W142&lt;TODAY())),"Check Driver CPC or HS&amp;E test","")</f>
        <v/>
      </c>
      <c r="AH142" s="18" t="n"/>
      <c r="AI142" s="19" t="n"/>
      <c r="AJ142" s="18" t="n"/>
    </row>
    <row r="143">
      <c r="A143" s="18" t="n"/>
      <c r="B143" s="18" t="n"/>
      <c r="C143" s="18" t="n"/>
      <c r="D143" s="18" t="n"/>
      <c r="E143" s="18" t="n"/>
      <c r="F143" s="19" t="n"/>
      <c r="G143" s="20">
        <f>IF(OR(F143="",J143&lt;&gt;""),"",EDATE(F143,6))</f>
        <v/>
      </c>
      <c r="H143" s="19" t="n"/>
      <c r="I143" s="20">
        <f>IF(H143="","",EDATE(H143,24))</f>
        <v/>
      </c>
      <c r="J143" s="19" t="n"/>
      <c r="K143" s="19" t="n"/>
      <c r="L143" s="18" t="n"/>
      <c r="M143" s="19" t="n"/>
      <c r="N143" s="19" t="n"/>
      <c r="O143" s="19" t="n"/>
      <c r="P143" s="19" t="n"/>
      <c r="Q143" s="19" t="n"/>
      <c r="R143" s="19" t="n"/>
      <c r="S143" s="18" t="n"/>
      <c r="T143" s="18" t="n"/>
      <c r="U143" s="19" t="n"/>
      <c r="V143" s="18" t="n"/>
      <c r="W143" s="20">
        <f>IF(U143="","",EDATE(U143,12*$B$5))</f>
        <v/>
      </c>
      <c r="X143" s="18" t="n"/>
      <c r="Y143" s="19" t="n"/>
      <c r="Z143" s="19" t="n"/>
      <c r="AA143" s="19" t="n"/>
      <c r="AB143" s="18" t="n"/>
      <c r="AC143" s="20">
        <f>IF(COUNT(J143,K143,M143,N143,O143,P143,Q143,R143)=0,"",MIN(J143,K143,M143,N143,O143,P143,Q143,R143))</f>
        <v/>
      </c>
      <c r="AD143" s="20">
        <f>IF(AC143="","",EDATE(AC143,-$B$3))</f>
        <v/>
      </c>
      <c r="AE143" s="21">
        <f>IF(AC143="",IF(D143="Applied for","Applied for","No dates"),IF(AC143&lt;TODAY(),"Expired",IF(AC143&lt;=EDATE(TODAY(),$B$3),"Book now",IF(D143="Applied for","Applied for",IF(OR(AA143="",AA143&lt;EDATE(TODAY(),-$B$4)),"Check","OK")))))</f>
        <v/>
      </c>
      <c r="AF143" s="21">
        <f>IF(AND(COUNT(J143,K143)&gt;0,MIN(J143,K143)&lt;TODAY(),COUNT(M143,N143,O143)&gt;0),"M1 or M2 expired: M3, M4 and M5 not valid until M1 and M2 are renewed","")</f>
        <v/>
      </c>
      <c r="AG143" s="21">
        <f>IF(OR(AND(Z143&lt;&gt;"",Z143&lt;TODAY()),AND(W143&lt;&gt;"",W143&lt;TODAY())),"Check Driver CPC or HS&amp;E test","")</f>
        <v/>
      </c>
      <c r="AH143" s="18" t="n"/>
      <c r="AI143" s="19" t="n"/>
      <c r="AJ143" s="18" t="n"/>
    </row>
    <row r="144">
      <c r="A144" s="18" t="n"/>
      <c r="B144" s="18" t="n"/>
      <c r="C144" s="18" t="n"/>
      <c r="D144" s="18" t="n"/>
      <c r="E144" s="18" t="n"/>
      <c r="F144" s="19" t="n"/>
      <c r="G144" s="20">
        <f>IF(OR(F144="",J144&lt;&gt;""),"",EDATE(F144,6))</f>
        <v/>
      </c>
      <c r="H144" s="19" t="n"/>
      <c r="I144" s="20">
        <f>IF(H144="","",EDATE(H144,24))</f>
        <v/>
      </c>
      <c r="J144" s="19" t="n"/>
      <c r="K144" s="19" t="n"/>
      <c r="L144" s="18" t="n"/>
      <c r="M144" s="19" t="n"/>
      <c r="N144" s="19" t="n"/>
      <c r="O144" s="19" t="n"/>
      <c r="P144" s="19" t="n"/>
      <c r="Q144" s="19" t="n"/>
      <c r="R144" s="19" t="n"/>
      <c r="S144" s="18" t="n"/>
      <c r="T144" s="18" t="n"/>
      <c r="U144" s="19" t="n"/>
      <c r="V144" s="18" t="n"/>
      <c r="W144" s="20">
        <f>IF(U144="","",EDATE(U144,12*$B$5))</f>
        <v/>
      </c>
      <c r="X144" s="18" t="n"/>
      <c r="Y144" s="19" t="n"/>
      <c r="Z144" s="19" t="n"/>
      <c r="AA144" s="19" t="n"/>
      <c r="AB144" s="18" t="n"/>
      <c r="AC144" s="20">
        <f>IF(COUNT(J144,K144,M144,N144,O144,P144,Q144,R144)=0,"",MIN(J144,K144,M144,N144,O144,P144,Q144,R144))</f>
        <v/>
      </c>
      <c r="AD144" s="20">
        <f>IF(AC144="","",EDATE(AC144,-$B$3))</f>
        <v/>
      </c>
      <c r="AE144" s="21">
        <f>IF(AC144="",IF(D144="Applied for","Applied for","No dates"),IF(AC144&lt;TODAY(),"Expired",IF(AC144&lt;=EDATE(TODAY(),$B$3),"Book now",IF(D144="Applied for","Applied for",IF(OR(AA144="",AA144&lt;EDATE(TODAY(),-$B$4)),"Check","OK")))))</f>
        <v/>
      </c>
      <c r="AF144" s="21">
        <f>IF(AND(COUNT(J144,K144)&gt;0,MIN(J144,K144)&lt;TODAY(),COUNT(M144,N144,O144)&gt;0),"M1 or M2 expired: M3, M4 and M5 not valid until M1 and M2 are renewed","")</f>
        <v/>
      </c>
      <c r="AG144" s="21">
        <f>IF(OR(AND(Z144&lt;&gt;"",Z144&lt;TODAY()),AND(W144&lt;&gt;"",W144&lt;TODAY())),"Check Driver CPC or HS&amp;E test","")</f>
        <v/>
      </c>
      <c r="AH144" s="18" t="n"/>
      <c r="AI144" s="19" t="n"/>
      <c r="AJ144" s="18" t="n"/>
    </row>
    <row r="145">
      <c r="A145" s="18" t="n"/>
      <c r="B145" s="18" t="n"/>
      <c r="C145" s="18" t="n"/>
      <c r="D145" s="18" t="n"/>
      <c r="E145" s="18" t="n"/>
      <c r="F145" s="19" t="n"/>
      <c r="G145" s="20">
        <f>IF(OR(F145="",J145&lt;&gt;""),"",EDATE(F145,6))</f>
        <v/>
      </c>
      <c r="H145" s="19" t="n"/>
      <c r="I145" s="20">
        <f>IF(H145="","",EDATE(H145,24))</f>
        <v/>
      </c>
      <c r="J145" s="19" t="n"/>
      <c r="K145" s="19" t="n"/>
      <c r="L145" s="18" t="n"/>
      <c r="M145" s="19" t="n"/>
      <c r="N145" s="19" t="n"/>
      <c r="O145" s="19" t="n"/>
      <c r="P145" s="19" t="n"/>
      <c r="Q145" s="19" t="n"/>
      <c r="R145" s="19" t="n"/>
      <c r="S145" s="18" t="n"/>
      <c r="T145" s="18" t="n"/>
      <c r="U145" s="19" t="n"/>
      <c r="V145" s="18" t="n"/>
      <c r="W145" s="20">
        <f>IF(U145="","",EDATE(U145,12*$B$5))</f>
        <v/>
      </c>
      <c r="X145" s="18" t="n"/>
      <c r="Y145" s="19" t="n"/>
      <c r="Z145" s="19" t="n"/>
      <c r="AA145" s="19" t="n"/>
      <c r="AB145" s="18" t="n"/>
      <c r="AC145" s="20">
        <f>IF(COUNT(J145,K145,M145,N145,O145,P145,Q145,R145)=0,"",MIN(J145,K145,M145,N145,O145,P145,Q145,R145))</f>
        <v/>
      </c>
      <c r="AD145" s="20">
        <f>IF(AC145="","",EDATE(AC145,-$B$3))</f>
        <v/>
      </c>
      <c r="AE145" s="21">
        <f>IF(AC145="",IF(D145="Applied for","Applied for","No dates"),IF(AC145&lt;TODAY(),"Expired",IF(AC145&lt;=EDATE(TODAY(),$B$3),"Book now",IF(D145="Applied for","Applied for",IF(OR(AA145="",AA145&lt;EDATE(TODAY(),-$B$4)),"Check","OK")))))</f>
        <v/>
      </c>
      <c r="AF145" s="21">
        <f>IF(AND(COUNT(J145,K145)&gt;0,MIN(J145,K145)&lt;TODAY(),COUNT(M145,N145,O145)&gt;0),"M1 or M2 expired: M3, M4 and M5 not valid until M1 and M2 are renewed","")</f>
        <v/>
      </c>
      <c r="AG145" s="21">
        <f>IF(OR(AND(Z145&lt;&gt;"",Z145&lt;TODAY()),AND(W145&lt;&gt;"",W145&lt;TODAY())),"Check Driver CPC or HS&amp;E test","")</f>
        <v/>
      </c>
      <c r="AH145" s="18" t="n"/>
      <c r="AI145" s="19" t="n"/>
      <c r="AJ145" s="18" t="n"/>
    </row>
    <row r="146">
      <c r="A146" s="18" t="n"/>
      <c r="B146" s="18" t="n"/>
      <c r="C146" s="18" t="n"/>
      <c r="D146" s="18" t="n"/>
      <c r="E146" s="18" t="n"/>
      <c r="F146" s="19" t="n"/>
      <c r="G146" s="20">
        <f>IF(OR(F146="",J146&lt;&gt;""),"",EDATE(F146,6))</f>
        <v/>
      </c>
      <c r="H146" s="19" t="n"/>
      <c r="I146" s="20">
        <f>IF(H146="","",EDATE(H146,24))</f>
        <v/>
      </c>
      <c r="J146" s="19" t="n"/>
      <c r="K146" s="19" t="n"/>
      <c r="L146" s="18" t="n"/>
      <c r="M146" s="19" t="n"/>
      <c r="N146" s="19" t="n"/>
      <c r="O146" s="19" t="n"/>
      <c r="P146" s="19" t="n"/>
      <c r="Q146" s="19" t="n"/>
      <c r="R146" s="19" t="n"/>
      <c r="S146" s="18" t="n"/>
      <c r="T146" s="18" t="n"/>
      <c r="U146" s="19" t="n"/>
      <c r="V146" s="18" t="n"/>
      <c r="W146" s="20">
        <f>IF(U146="","",EDATE(U146,12*$B$5))</f>
        <v/>
      </c>
      <c r="X146" s="18" t="n"/>
      <c r="Y146" s="19" t="n"/>
      <c r="Z146" s="19" t="n"/>
      <c r="AA146" s="19" t="n"/>
      <c r="AB146" s="18" t="n"/>
      <c r="AC146" s="20">
        <f>IF(COUNT(J146,K146,M146,N146,O146,P146,Q146,R146)=0,"",MIN(J146,K146,M146,N146,O146,P146,Q146,R146))</f>
        <v/>
      </c>
      <c r="AD146" s="20">
        <f>IF(AC146="","",EDATE(AC146,-$B$3))</f>
        <v/>
      </c>
      <c r="AE146" s="21">
        <f>IF(AC146="",IF(D146="Applied for","Applied for","No dates"),IF(AC146&lt;TODAY(),"Expired",IF(AC146&lt;=EDATE(TODAY(),$B$3),"Book now",IF(D146="Applied for","Applied for",IF(OR(AA146="",AA146&lt;EDATE(TODAY(),-$B$4)),"Check","OK")))))</f>
        <v/>
      </c>
      <c r="AF146" s="21">
        <f>IF(AND(COUNT(J146,K146)&gt;0,MIN(J146,K146)&lt;TODAY(),COUNT(M146,N146,O146)&gt;0),"M1 or M2 expired: M3, M4 and M5 not valid until M1 and M2 are renewed","")</f>
        <v/>
      </c>
      <c r="AG146" s="21">
        <f>IF(OR(AND(Z146&lt;&gt;"",Z146&lt;TODAY()),AND(W146&lt;&gt;"",W146&lt;TODAY())),"Check Driver CPC or HS&amp;E test","")</f>
        <v/>
      </c>
      <c r="AH146" s="18" t="n"/>
      <c r="AI146" s="19" t="n"/>
      <c r="AJ146" s="18" t="n"/>
    </row>
    <row r="147">
      <c r="A147" s="18" t="n"/>
      <c r="B147" s="18" t="n"/>
      <c r="C147" s="18" t="n"/>
      <c r="D147" s="18" t="n"/>
      <c r="E147" s="18" t="n"/>
      <c r="F147" s="19" t="n"/>
      <c r="G147" s="20">
        <f>IF(OR(F147="",J147&lt;&gt;""),"",EDATE(F147,6))</f>
        <v/>
      </c>
      <c r="H147" s="19" t="n"/>
      <c r="I147" s="20">
        <f>IF(H147="","",EDATE(H147,24))</f>
        <v/>
      </c>
      <c r="J147" s="19" t="n"/>
      <c r="K147" s="19" t="n"/>
      <c r="L147" s="18" t="n"/>
      <c r="M147" s="19" t="n"/>
      <c r="N147" s="19" t="n"/>
      <c r="O147" s="19" t="n"/>
      <c r="P147" s="19" t="n"/>
      <c r="Q147" s="19" t="n"/>
      <c r="R147" s="19" t="n"/>
      <c r="S147" s="18" t="n"/>
      <c r="T147" s="18" t="n"/>
      <c r="U147" s="19" t="n"/>
      <c r="V147" s="18" t="n"/>
      <c r="W147" s="20">
        <f>IF(U147="","",EDATE(U147,12*$B$5))</f>
        <v/>
      </c>
      <c r="X147" s="18" t="n"/>
      <c r="Y147" s="19" t="n"/>
      <c r="Z147" s="19" t="n"/>
      <c r="AA147" s="19" t="n"/>
      <c r="AB147" s="18" t="n"/>
      <c r="AC147" s="20">
        <f>IF(COUNT(J147,K147,M147,N147,O147,P147,Q147,R147)=0,"",MIN(J147,K147,M147,N147,O147,P147,Q147,R147))</f>
        <v/>
      </c>
      <c r="AD147" s="20">
        <f>IF(AC147="","",EDATE(AC147,-$B$3))</f>
        <v/>
      </c>
      <c r="AE147" s="21">
        <f>IF(AC147="",IF(D147="Applied for","Applied for","No dates"),IF(AC147&lt;TODAY(),"Expired",IF(AC147&lt;=EDATE(TODAY(),$B$3),"Book now",IF(D147="Applied for","Applied for",IF(OR(AA147="",AA147&lt;EDATE(TODAY(),-$B$4)),"Check","OK")))))</f>
        <v/>
      </c>
      <c r="AF147" s="21">
        <f>IF(AND(COUNT(J147,K147)&gt;0,MIN(J147,K147)&lt;TODAY(),COUNT(M147,N147,O147)&gt;0),"M1 or M2 expired: M3, M4 and M5 not valid until M1 and M2 are renewed","")</f>
        <v/>
      </c>
      <c r="AG147" s="21">
        <f>IF(OR(AND(Z147&lt;&gt;"",Z147&lt;TODAY()),AND(W147&lt;&gt;"",W147&lt;TODAY())),"Check Driver CPC or HS&amp;E test","")</f>
        <v/>
      </c>
      <c r="AH147" s="18" t="n"/>
      <c r="AI147" s="19" t="n"/>
      <c r="AJ147" s="18" t="n"/>
    </row>
    <row r="148">
      <c r="A148" s="18" t="n"/>
      <c r="B148" s="18" t="n"/>
      <c r="C148" s="18" t="n"/>
      <c r="D148" s="18" t="n"/>
      <c r="E148" s="18" t="n"/>
      <c r="F148" s="19" t="n"/>
      <c r="G148" s="20">
        <f>IF(OR(F148="",J148&lt;&gt;""),"",EDATE(F148,6))</f>
        <v/>
      </c>
      <c r="H148" s="19" t="n"/>
      <c r="I148" s="20">
        <f>IF(H148="","",EDATE(H148,24))</f>
        <v/>
      </c>
      <c r="J148" s="19" t="n"/>
      <c r="K148" s="19" t="n"/>
      <c r="L148" s="18" t="n"/>
      <c r="M148" s="19" t="n"/>
      <c r="N148" s="19" t="n"/>
      <c r="O148" s="19" t="n"/>
      <c r="P148" s="19" t="n"/>
      <c r="Q148" s="19" t="n"/>
      <c r="R148" s="19" t="n"/>
      <c r="S148" s="18" t="n"/>
      <c r="T148" s="18" t="n"/>
      <c r="U148" s="19" t="n"/>
      <c r="V148" s="18" t="n"/>
      <c r="W148" s="20">
        <f>IF(U148="","",EDATE(U148,12*$B$5))</f>
        <v/>
      </c>
      <c r="X148" s="18" t="n"/>
      <c r="Y148" s="19" t="n"/>
      <c r="Z148" s="19" t="n"/>
      <c r="AA148" s="19" t="n"/>
      <c r="AB148" s="18" t="n"/>
      <c r="AC148" s="20">
        <f>IF(COUNT(J148,K148,M148,N148,O148,P148,Q148,R148)=0,"",MIN(J148,K148,M148,N148,O148,P148,Q148,R148))</f>
        <v/>
      </c>
      <c r="AD148" s="20">
        <f>IF(AC148="","",EDATE(AC148,-$B$3))</f>
        <v/>
      </c>
      <c r="AE148" s="21">
        <f>IF(AC148="",IF(D148="Applied for","Applied for","No dates"),IF(AC148&lt;TODAY(),"Expired",IF(AC148&lt;=EDATE(TODAY(),$B$3),"Book now",IF(D148="Applied for","Applied for",IF(OR(AA148="",AA148&lt;EDATE(TODAY(),-$B$4)),"Check","OK")))))</f>
        <v/>
      </c>
      <c r="AF148" s="21">
        <f>IF(AND(COUNT(J148,K148)&gt;0,MIN(J148,K148)&lt;TODAY(),COUNT(M148,N148,O148)&gt;0),"M1 or M2 expired: M3, M4 and M5 not valid until M1 and M2 are renewed","")</f>
        <v/>
      </c>
      <c r="AG148" s="21">
        <f>IF(OR(AND(Z148&lt;&gt;"",Z148&lt;TODAY()),AND(W148&lt;&gt;"",W148&lt;TODAY())),"Check Driver CPC or HS&amp;E test","")</f>
        <v/>
      </c>
      <c r="AH148" s="18" t="n"/>
      <c r="AI148" s="19" t="n"/>
      <c r="AJ148" s="18" t="n"/>
    </row>
    <row r="149">
      <c r="A149" s="18" t="n"/>
      <c r="B149" s="18" t="n"/>
      <c r="C149" s="18" t="n"/>
      <c r="D149" s="18" t="n"/>
      <c r="E149" s="18" t="n"/>
      <c r="F149" s="19" t="n"/>
      <c r="G149" s="20">
        <f>IF(OR(F149="",J149&lt;&gt;""),"",EDATE(F149,6))</f>
        <v/>
      </c>
      <c r="H149" s="19" t="n"/>
      <c r="I149" s="20">
        <f>IF(H149="","",EDATE(H149,24))</f>
        <v/>
      </c>
      <c r="J149" s="19" t="n"/>
      <c r="K149" s="19" t="n"/>
      <c r="L149" s="18" t="n"/>
      <c r="M149" s="19" t="n"/>
      <c r="N149" s="19" t="n"/>
      <c r="O149" s="19" t="n"/>
      <c r="P149" s="19" t="n"/>
      <c r="Q149" s="19" t="n"/>
      <c r="R149" s="19" t="n"/>
      <c r="S149" s="18" t="n"/>
      <c r="T149" s="18" t="n"/>
      <c r="U149" s="19" t="n"/>
      <c r="V149" s="18" t="n"/>
      <c r="W149" s="20">
        <f>IF(U149="","",EDATE(U149,12*$B$5))</f>
        <v/>
      </c>
      <c r="X149" s="18" t="n"/>
      <c r="Y149" s="19" t="n"/>
      <c r="Z149" s="19" t="n"/>
      <c r="AA149" s="19" t="n"/>
      <c r="AB149" s="18" t="n"/>
      <c r="AC149" s="20">
        <f>IF(COUNT(J149,K149,M149,N149,O149,P149,Q149,R149)=0,"",MIN(J149,K149,M149,N149,O149,P149,Q149,R149))</f>
        <v/>
      </c>
      <c r="AD149" s="20">
        <f>IF(AC149="","",EDATE(AC149,-$B$3))</f>
        <v/>
      </c>
      <c r="AE149" s="21">
        <f>IF(AC149="",IF(D149="Applied for","Applied for","No dates"),IF(AC149&lt;TODAY(),"Expired",IF(AC149&lt;=EDATE(TODAY(),$B$3),"Book now",IF(D149="Applied for","Applied for",IF(OR(AA149="",AA149&lt;EDATE(TODAY(),-$B$4)),"Check","OK")))))</f>
        <v/>
      </c>
      <c r="AF149" s="21">
        <f>IF(AND(COUNT(J149,K149)&gt;0,MIN(J149,K149)&lt;TODAY(),COUNT(M149,N149,O149)&gt;0),"M1 or M2 expired: M3, M4 and M5 not valid until M1 and M2 are renewed","")</f>
        <v/>
      </c>
      <c r="AG149" s="21">
        <f>IF(OR(AND(Z149&lt;&gt;"",Z149&lt;TODAY()),AND(W149&lt;&gt;"",W149&lt;TODAY())),"Check Driver CPC or HS&amp;E test","")</f>
        <v/>
      </c>
      <c r="AH149" s="18" t="n"/>
      <c r="AI149" s="19" t="n"/>
      <c r="AJ149" s="18" t="n"/>
    </row>
    <row r="150">
      <c r="A150" s="18" t="n"/>
      <c r="B150" s="18" t="n"/>
      <c r="C150" s="18" t="n"/>
      <c r="D150" s="18" t="n"/>
      <c r="E150" s="18" t="n"/>
      <c r="F150" s="19" t="n"/>
      <c r="G150" s="20">
        <f>IF(OR(F150="",J150&lt;&gt;""),"",EDATE(F150,6))</f>
        <v/>
      </c>
      <c r="H150" s="19" t="n"/>
      <c r="I150" s="20">
        <f>IF(H150="","",EDATE(H150,24))</f>
        <v/>
      </c>
      <c r="J150" s="19" t="n"/>
      <c r="K150" s="19" t="n"/>
      <c r="L150" s="18" t="n"/>
      <c r="M150" s="19" t="n"/>
      <c r="N150" s="19" t="n"/>
      <c r="O150" s="19" t="n"/>
      <c r="P150" s="19" t="n"/>
      <c r="Q150" s="19" t="n"/>
      <c r="R150" s="19" t="n"/>
      <c r="S150" s="18" t="n"/>
      <c r="T150" s="18" t="n"/>
      <c r="U150" s="19" t="n"/>
      <c r="V150" s="18" t="n"/>
      <c r="W150" s="20">
        <f>IF(U150="","",EDATE(U150,12*$B$5))</f>
        <v/>
      </c>
      <c r="X150" s="18" t="n"/>
      <c r="Y150" s="19" t="n"/>
      <c r="Z150" s="19" t="n"/>
      <c r="AA150" s="19" t="n"/>
      <c r="AB150" s="18" t="n"/>
      <c r="AC150" s="20">
        <f>IF(COUNT(J150,K150,M150,N150,O150,P150,Q150,R150)=0,"",MIN(J150,K150,M150,N150,O150,P150,Q150,R150))</f>
        <v/>
      </c>
      <c r="AD150" s="20">
        <f>IF(AC150="","",EDATE(AC150,-$B$3))</f>
        <v/>
      </c>
      <c r="AE150" s="21">
        <f>IF(AC150="",IF(D150="Applied for","Applied for","No dates"),IF(AC150&lt;TODAY(),"Expired",IF(AC150&lt;=EDATE(TODAY(),$B$3),"Book now",IF(D150="Applied for","Applied for",IF(OR(AA150="",AA150&lt;EDATE(TODAY(),-$B$4)),"Check","OK")))))</f>
        <v/>
      </c>
      <c r="AF150" s="21">
        <f>IF(AND(COUNT(J150,K150)&gt;0,MIN(J150,K150)&lt;TODAY(),COUNT(M150,N150,O150)&gt;0),"M1 or M2 expired: M3, M4 and M5 not valid until M1 and M2 are renewed","")</f>
        <v/>
      </c>
      <c r="AG150" s="21">
        <f>IF(OR(AND(Z150&lt;&gt;"",Z150&lt;TODAY()),AND(W150&lt;&gt;"",W150&lt;TODAY())),"Check Driver CPC or HS&amp;E test","")</f>
        <v/>
      </c>
      <c r="AH150" s="18" t="n"/>
      <c r="AI150" s="19" t="n"/>
      <c r="AJ150" s="18" t="n"/>
    </row>
    <row r="151">
      <c r="A151" s="18" t="n"/>
      <c r="B151" s="18" t="n"/>
      <c r="C151" s="18" t="n"/>
      <c r="D151" s="18" t="n"/>
      <c r="E151" s="18" t="n"/>
      <c r="F151" s="19" t="n"/>
      <c r="G151" s="20">
        <f>IF(OR(F151="",J151&lt;&gt;""),"",EDATE(F151,6))</f>
        <v/>
      </c>
      <c r="H151" s="19" t="n"/>
      <c r="I151" s="20">
        <f>IF(H151="","",EDATE(H151,24))</f>
        <v/>
      </c>
      <c r="J151" s="19" t="n"/>
      <c r="K151" s="19" t="n"/>
      <c r="L151" s="18" t="n"/>
      <c r="M151" s="19" t="n"/>
      <c r="N151" s="19" t="n"/>
      <c r="O151" s="19" t="n"/>
      <c r="P151" s="19" t="n"/>
      <c r="Q151" s="19" t="n"/>
      <c r="R151" s="19" t="n"/>
      <c r="S151" s="18" t="n"/>
      <c r="T151" s="18" t="n"/>
      <c r="U151" s="19" t="n"/>
      <c r="V151" s="18" t="n"/>
      <c r="W151" s="20">
        <f>IF(U151="","",EDATE(U151,12*$B$5))</f>
        <v/>
      </c>
      <c r="X151" s="18" t="n"/>
      <c r="Y151" s="19" t="n"/>
      <c r="Z151" s="19" t="n"/>
      <c r="AA151" s="19" t="n"/>
      <c r="AB151" s="18" t="n"/>
      <c r="AC151" s="20">
        <f>IF(COUNT(J151,K151,M151,N151,O151,P151,Q151,R151)=0,"",MIN(J151,K151,M151,N151,O151,P151,Q151,R151))</f>
        <v/>
      </c>
      <c r="AD151" s="20">
        <f>IF(AC151="","",EDATE(AC151,-$B$3))</f>
        <v/>
      </c>
      <c r="AE151" s="21">
        <f>IF(AC151="",IF(D151="Applied for","Applied for","No dates"),IF(AC151&lt;TODAY(),"Expired",IF(AC151&lt;=EDATE(TODAY(),$B$3),"Book now",IF(D151="Applied for","Applied for",IF(OR(AA151="",AA151&lt;EDATE(TODAY(),-$B$4)),"Check","OK")))))</f>
        <v/>
      </c>
      <c r="AF151" s="21">
        <f>IF(AND(COUNT(J151,K151)&gt;0,MIN(J151,K151)&lt;TODAY(),COUNT(M151,N151,O151)&gt;0),"M1 or M2 expired: M3, M4 and M5 not valid until M1 and M2 are renewed","")</f>
        <v/>
      </c>
      <c r="AG151" s="21">
        <f>IF(OR(AND(Z151&lt;&gt;"",Z151&lt;TODAY()),AND(W151&lt;&gt;"",W151&lt;TODAY())),"Check Driver CPC or HS&amp;E test","")</f>
        <v/>
      </c>
      <c r="AH151" s="18" t="n"/>
      <c r="AI151" s="19" t="n"/>
      <c r="AJ151" s="18" t="n"/>
    </row>
    <row r="152">
      <c r="A152" s="18" t="n"/>
      <c r="B152" s="18" t="n"/>
      <c r="C152" s="18" t="n"/>
      <c r="D152" s="18" t="n"/>
      <c r="E152" s="18" t="n"/>
      <c r="F152" s="19" t="n"/>
      <c r="G152" s="20">
        <f>IF(OR(F152="",J152&lt;&gt;""),"",EDATE(F152,6))</f>
        <v/>
      </c>
      <c r="H152" s="19" t="n"/>
      <c r="I152" s="20">
        <f>IF(H152="","",EDATE(H152,24))</f>
        <v/>
      </c>
      <c r="J152" s="19" t="n"/>
      <c r="K152" s="19" t="n"/>
      <c r="L152" s="18" t="n"/>
      <c r="M152" s="19" t="n"/>
      <c r="N152" s="19" t="n"/>
      <c r="O152" s="19" t="n"/>
      <c r="P152" s="19" t="n"/>
      <c r="Q152" s="19" t="n"/>
      <c r="R152" s="19" t="n"/>
      <c r="S152" s="18" t="n"/>
      <c r="T152" s="18" t="n"/>
      <c r="U152" s="19" t="n"/>
      <c r="V152" s="18" t="n"/>
      <c r="W152" s="20">
        <f>IF(U152="","",EDATE(U152,12*$B$5))</f>
        <v/>
      </c>
      <c r="X152" s="18" t="n"/>
      <c r="Y152" s="19" t="n"/>
      <c r="Z152" s="19" t="n"/>
      <c r="AA152" s="19" t="n"/>
      <c r="AB152" s="18" t="n"/>
      <c r="AC152" s="20">
        <f>IF(COUNT(J152,K152,M152,N152,O152,P152,Q152,R152)=0,"",MIN(J152,K152,M152,N152,O152,P152,Q152,R152))</f>
        <v/>
      </c>
      <c r="AD152" s="20">
        <f>IF(AC152="","",EDATE(AC152,-$B$3))</f>
        <v/>
      </c>
      <c r="AE152" s="21">
        <f>IF(AC152="",IF(D152="Applied for","Applied for","No dates"),IF(AC152&lt;TODAY(),"Expired",IF(AC152&lt;=EDATE(TODAY(),$B$3),"Book now",IF(D152="Applied for","Applied for",IF(OR(AA152="",AA152&lt;EDATE(TODAY(),-$B$4)),"Check","OK")))))</f>
        <v/>
      </c>
      <c r="AF152" s="21">
        <f>IF(AND(COUNT(J152,K152)&gt;0,MIN(J152,K152)&lt;TODAY(),COUNT(M152,N152,O152)&gt;0),"M1 or M2 expired: M3, M4 and M5 not valid until M1 and M2 are renewed","")</f>
        <v/>
      </c>
      <c r="AG152" s="21">
        <f>IF(OR(AND(Z152&lt;&gt;"",Z152&lt;TODAY()),AND(W152&lt;&gt;"",W152&lt;TODAY())),"Check Driver CPC or HS&amp;E test","")</f>
        <v/>
      </c>
      <c r="AH152" s="18" t="n"/>
      <c r="AI152" s="19" t="n"/>
      <c r="AJ152" s="18" t="n"/>
    </row>
    <row r="153">
      <c r="A153" s="18" t="n"/>
      <c r="B153" s="18" t="n"/>
      <c r="C153" s="18" t="n"/>
      <c r="D153" s="18" t="n"/>
      <c r="E153" s="18" t="n"/>
      <c r="F153" s="19" t="n"/>
      <c r="G153" s="20">
        <f>IF(OR(F153="",J153&lt;&gt;""),"",EDATE(F153,6))</f>
        <v/>
      </c>
      <c r="H153" s="19" t="n"/>
      <c r="I153" s="20">
        <f>IF(H153="","",EDATE(H153,24))</f>
        <v/>
      </c>
      <c r="J153" s="19" t="n"/>
      <c r="K153" s="19" t="n"/>
      <c r="L153" s="18" t="n"/>
      <c r="M153" s="19" t="n"/>
      <c r="N153" s="19" t="n"/>
      <c r="O153" s="19" t="n"/>
      <c r="P153" s="19" t="n"/>
      <c r="Q153" s="19" t="n"/>
      <c r="R153" s="19" t="n"/>
      <c r="S153" s="18" t="n"/>
      <c r="T153" s="18" t="n"/>
      <c r="U153" s="19" t="n"/>
      <c r="V153" s="18" t="n"/>
      <c r="W153" s="20">
        <f>IF(U153="","",EDATE(U153,12*$B$5))</f>
        <v/>
      </c>
      <c r="X153" s="18" t="n"/>
      <c r="Y153" s="19" t="n"/>
      <c r="Z153" s="19" t="n"/>
      <c r="AA153" s="19" t="n"/>
      <c r="AB153" s="18" t="n"/>
      <c r="AC153" s="20">
        <f>IF(COUNT(J153,K153,M153,N153,O153,P153,Q153,R153)=0,"",MIN(J153,K153,M153,N153,O153,P153,Q153,R153))</f>
        <v/>
      </c>
      <c r="AD153" s="20">
        <f>IF(AC153="","",EDATE(AC153,-$B$3))</f>
        <v/>
      </c>
      <c r="AE153" s="21">
        <f>IF(AC153="",IF(D153="Applied for","Applied for","No dates"),IF(AC153&lt;TODAY(),"Expired",IF(AC153&lt;=EDATE(TODAY(),$B$3),"Book now",IF(D153="Applied for","Applied for",IF(OR(AA153="",AA153&lt;EDATE(TODAY(),-$B$4)),"Check","OK")))))</f>
        <v/>
      </c>
      <c r="AF153" s="21">
        <f>IF(AND(COUNT(J153,K153)&gt;0,MIN(J153,K153)&lt;TODAY(),COUNT(M153,N153,O153)&gt;0),"M1 or M2 expired: M3, M4 and M5 not valid until M1 and M2 are renewed","")</f>
        <v/>
      </c>
      <c r="AG153" s="21">
        <f>IF(OR(AND(Z153&lt;&gt;"",Z153&lt;TODAY()),AND(W153&lt;&gt;"",W153&lt;TODAY())),"Check Driver CPC or HS&amp;E test","")</f>
        <v/>
      </c>
      <c r="AH153" s="18" t="n"/>
      <c r="AI153" s="19" t="n"/>
      <c r="AJ153" s="18" t="n"/>
    </row>
    <row r="154">
      <c r="A154" s="18" t="n"/>
      <c r="B154" s="18" t="n"/>
      <c r="C154" s="18" t="n"/>
      <c r="D154" s="18" t="n"/>
      <c r="E154" s="18" t="n"/>
      <c r="F154" s="19" t="n"/>
      <c r="G154" s="20">
        <f>IF(OR(F154="",J154&lt;&gt;""),"",EDATE(F154,6))</f>
        <v/>
      </c>
      <c r="H154" s="19" t="n"/>
      <c r="I154" s="20">
        <f>IF(H154="","",EDATE(H154,24))</f>
        <v/>
      </c>
      <c r="J154" s="19" t="n"/>
      <c r="K154" s="19" t="n"/>
      <c r="L154" s="18" t="n"/>
      <c r="M154" s="19" t="n"/>
      <c r="N154" s="19" t="n"/>
      <c r="O154" s="19" t="n"/>
      <c r="P154" s="19" t="n"/>
      <c r="Q154" s="19" t="n"/>
      <c r="R154" s="19" t="n"/>
      <c r="S154" s="18" t="n"/>
      <c r="T154" s="18" t="n"/>
      <c r="U154" s="19" t="n"/>
      <c r="V154" s="18" t="n"/>
      <c r="W154" s="20">
        <f>IF(U154="","",EDATE(U154,12*$B$5))</f>
        <v/>
      </c>
      <c r="X154" s="18" t="n"/>
      <c r="Y154" s="19" t="n"/>
      <c r="Z154" s="19" t="n"/>
      <c r="AA154" s="19" t="n"/>
      <c r="AB154" s="18" t="n"/>
      <c r="AC154" s="20">
        <f>IF(COUNT(J154,K154,M154,N154,O154,P154,Q154,R154)=0,"",MIN(J154,K154,M154,N154,O154,P154,Q154,R154))</f>
        <v/>
      </c>
      <c r="AD154" s="20">
        <f>IF(AC154="","",EDATE(AC154,-$B$3))</f>
        <v/>
      </c>
      <c r="AE154" s="21">
        <f>IF(AC154="",IF(D154="Applied for","Applied for","No dates"),IF(AC154&lt;TODAY(),"Expired",IF(AC154&lt;=EDATE(TODAY(),$B$3),"Book now",IF(D154="Applied for","Applied for",IF(OR(AA154="",AA154&lt;EDATE(TODAY(),-$B$4)),"Check","OK")))))</f>
        <v/>
      </c>
      <c r="AF154" s="21">
        <f>IF(AND(COUNT(J154,K154)&gt;0,MIN(J154,K154)&lt;TODAY(),COUNT(M154,N154,O154)&gt;0),"M1 or M2 expired: M3, M4 and M5 not valid until M1 and M2 are renewed","")</f>
        <v/>
      </c>
      <c r="AG154" s="21">
        <f>IF(OR(AND(Z154&lt;&gt;"",Z154&lt;TODAY()),AND(W154&lt;&gt;"",W154&lt;TODAY())),"Check Driver CPC or HS&amp;E test","")</f>
        <v/>
      </c>
      <c r="AH154" s="18" t="n"/>
      <c r="AI154" s="19" t="n"/>
      <c r="AJ154" s="18" t="n"/>
    </row>
    <row r="155">
      <c r="A155" s="18" t="n"/>
      <c r="B155" s="18" t="n"/>
      <c r="C155" s="18" t="n"/>
      <c r="D155" s="18" t="n"/>
      <c r="E155" s="18" t="n"/>
      <c r="F155" s="19" t="n"/>
      <c r="G155" s="20">
        <f>IF(OR(F155="",J155&lt;&gt;""),"",EDATE(F155,6))</f>
        <v/>
      </c>
      <c r="H155" s="19" t="n"/>
      <c r="I155" s="20">
        <f>IF(H155="","",EDATE(H155,24))</f>
        <v/>
      </c>
      <c r="J155" s="19" t="n"/>
      <c r="K155" s="19" t="n"/>
      <c r="L155" s="18" t="n"/>
      <c r="M155" s="19" t="n"/>
      <c r="N155" s="19" t="n"/>
      <c r="O155" s="19" t="n"/>
      <c r="P155" s="19" t="n"/>
      <c r="Q155" s="19" t="n"/>
      <c r="R155" s="19" t="n"/>
      <c r="S155" s="18" t="n"/>
      <c r="T155" s="18" t="n"/>
      <c r="U155" s="19" t="n"/>
      <c r="V155" s="18" t="n"/>
      <c r="W155" s="20">
        <f>IF(U155="","",EDATE(U155,12*$B$5))</f>
        <v/>
      </c>
      <c r="X155" s="18" t="n"/>
      <c r="Y155" s="19" t="n"/>
      <c r="Z155" s="19" t="n"/>
      <c r="AA155" s="19" t="n"/>
      <c r="AB155" s="18" t="n"/>
      <c r="AC155" s="20">
        <f>IF(COUNT(J155,K155,M155,N155,O155,P155,Q155,R155)=0,"",MIN(J155,K155,M155,N155,O155,P155,Q155,R155))</f>
        <v/>
      </c>
      <c r="AD155" s="20">
        <f>IF(AC155="","",EDATE(AC155,-$B$3))</f>
        <v/>
      </c>
      <c r="AE155" s="21">
        <f>IF(AC155="",IF(D155="Applied for","Applied for","No dates"),IF(AC155&lt;TODAY(),"Expired",IF(AC155&lt;=EDATE(TODAY(),$B$3),"Book now",IF(D155="Applied for","Applied for",IF(OR(AA155="",AA155&lt;EDATE(TODAY(),-$B$4)),"Check","OK")))))</f>
        <v/>
      </c>
      <c r="AF155" s="21">
        <f>IF(AND(COUNT(J155,K155)&gt;0,MIN(J155,K155)&lt;TODAY(),COUNT(M155,N155,O155)&gt;0),"M1 or M2 expired: M3, M4 and M5 not valid until M1 and M2 are renewed","")</f>
        <v/>
      </c>
      <c r="AG155" s="21">
        <f>IF(OR(AND(Z155&lt;&gt;"",Z155&lt;TODAY()),AND(W155&lt;&gt;"",W155&lt;TODAY())),"Check Driver CPC or HS&amp;E test","")</f>
        <v/>
      </c>
      <c r="AH155" s="18" t="n"/>
      <c r="AI155" s="19" t="n"/>
      <c r="AJ155" s="18" t="n"/>
    </row>
    <row r="156">
      <c r="A156" s="18" t="n"/>
      <c r="B156" s="18" t="n"/>
      <c r="C156" s="18" t="n"/>
      <c r="D156" s="18" t="n"/>
      <c r="E156" s="18" t="n"/>
      <c r="F156" s="19" t="n"/>
      <c r="G156" s="20">
        <f>IF(OR(F156="",J156&lt;&gt;""),"",EDATE(F156,6))</f>
        <v/>
      </c>
      <c r="H156" s="19" t="n"/>
      <c r="I156" s="20">
        <f>IF(H156="","",EDATE(H156,24))</f>
        <v/>
      </c>
      <c r="J156" s="19" t="n"/>
      <c r="K156" s="19" t="n"/>
      <c r="L156" s="18" t="n"/>
      <c r="M156" s="19" t="n"/>
      <c r="N156" s="19" t="n"/>
      <c r="O156" s="19" t="n"/>
      <c r="P156" s="19" t="n"/>
      <c r="Q156" s="19" t="n"/>
      <c r="R156" s="19" t="n"/>
      <c r="S156" s="18" t="n"/>
      <c r="T156" s="18" t="n"/>
      <c r="U156" s="19" t="n"/>
      <c r="V156" s="18" t="n"/>
      <c r="W156" s="20">
        <f>IF(U156="","",EDATE(U156,12*$B$5))</f>
        <v/>
      </c>
      <c r="X156" s="18" t="n"/>
      <c r="Y156" s="19" t="n"/>
      <c r="Z156" s="19" t="n"/>
      <c r="AA156" s="19" t="n"/>
      <c r="AB156" s="18" t="n"/>
      <c r="AC156" s="20">
        <f>IF(COUNT(J156,K156,M156,N156,O156,P156,Q156,R156)=0,"",MIN(J156,K156,M156,N156,O156,P156,Q156,R156))</f>
        <v/>
      </c>
      <c r="AD156" s="20">
        <f>IF(AC156="","",EDATE(AC156,-$B$3))</f>
        <v/>
      </c>
      <c r="AE156" s="21">
        <f>IF(AC156="",IF(D156="Applied for","Applied for","No dates"),IF(AC156&lt;TODAY(),"Expired",IF(AC156&lt;=EDATE(TODAY(),$B$3),"Book now",IF(D156="Applied for","Applied for",IF(OR(AA156="",AA156&lt;EDATE(TODAY(),-$B$4)),"Check","OK")))))</f>
        <v/>
      </c>
      <c r="AF156" s="21">
        <f>IF(AND(COUNT(J156,K156)&gt;0,MIN(J156,K156)&lt;TODAY(),COUNT(M156,N156,O156)&gt;0),"M1 or M2 expired: M3, M4 and M5 not valid until M1 and M2 are renewed","")</f>
        <v/>
      </c>
      <c r="AG156" s="21">
        <f>IF(OR(AND(Z156&lt;&gt;"",Z156&lt;TODAY()),AND(W156&lt;&gt;"",W156&lt;TODAY())),"Check Driver CPC or HS&amp;E test","")</f>
        <v/>
      </c>
      <c r="AH156" s="18" t="n"/>
      <c r="AI156" s="19" t="n"/>
      <c r="AJ156" s="18" t="n"/>
    </row>
    <row r="157">
      <c r="A157" s="18" t="n"/>
      <c r="B157" s="18" t="n"/>
      <c r="C157" s="18" t="n"/>
      <c r="D157" s="18" t="n"/>
      <c r="E157" s="18" t="n"/>
      <c r="F157" s="19" t="n"/>
      <c r="G157" s="20">
        <f>IF(OR(F157="",J157&lt;&gt;""),"",EDATE(F157,6))</f>
        <v/>
      </c>
      <c r="H157" s="19" t="n"/>
      <c r="I157" s="20">
        <f>IF(H157="","",EDATE(H157,24))</f>
        <v/>
      </c>
      <c r="J157" s="19" t="n"/>
      <c r="K157" s="19" t="n"/>
      <c r="L157" s="18" t="n"/>
      <c r="M157" s="19" t="n"/>
      <c r="N157" s="19" t="n"/>
      <c r="O157" s="19" t="n"/>
      <c r="P157" s="19" t="n"/>
      <c r="Q157" s="19" t="n"/>
      <c r="R157" s="19" t="n"/>
      <c r="S157" s="18" t="n"/>
      <c r="T157" s="18" t="n"/>
      <c r="U157" s="19" t="n"/>
      <c r="V157" s="18" t="n"/>
      <c r="W157" s="20">
        <f>IF(U157="","",EDATE(U157,12*$B$5))</f>
        <v/>
      </c>
      <c r="X157" s="18" t="n"/>
      <c r="Y157" s="19" t="n"/>
      <c r="Z157" s="19" t="n"/>
      <c r="AA157" s="19" t="n"/>
      <c r="AB157" s="18" t="n"/>
      <c r="AC157" s="20">
        <f>IF(COUNT(J157,K157,M157,N157,O157,P157,Q157,R157)=0,"",MIN(J157,K157,M157,N157,O157,P157,Q157,R157))</f>
        <v/>
      </c>
      <c r="AD157" s="20">
        <f>IF(AC157="","",EDATE(AC157,-$B$3))</f>
        <v/>
      </c>
      <c r="AE157" s="21">
        <f>IF(AC157="",IF(D157="Applied for","Applied for","No dates"),IF(AC157&lt;TODAY(),"Expired",IF(AC157&lt;=EDATE(TODAY(),$B$3),"Book now",IF(D157="Applied for","Applied for",IF(OR(AA157="",AA157&lt;EDATE(TODAY(),-$B$4)),"Check","OK")))))</f>
        <v/>
      </c>
      <c r="AF157" s="21">
        <f>IF(AND(COUNT(J157,K157)&gt;0,MIN(J157,K157)&lt;TODAY(),COUNT(M157,N157,O157)&gt;0),"M1 or M2 expired: M3, M4 and M5 not valid until M1 and M2 are renewed","")</f>
        <v/>
      </c>
      <c r="AG157" s="21">
        <f>IF(OR(AND(Z157&lt;&gt;"",Z157&lt;TODAY()),AND(W157&lt;&gt;"",W157&lt;TODAY())),"Check Driver CPC or HS&amp;E test","")</f>
        <v/>
      </c>
      <c r="AH157" s="18" t="n"/>
      <c r="AI157" s="19" t="n"/>
      <c r="AJ157" s="18" t="n"/>
    </row>
    <row r="158">
      <c r="A158" s="18" t="n"/>
      <c r="B158" s="18" t="n"/>
      <c r="C158" s="18" t="n"/>
      <c r="D158" s="18" t="n"/>
      <c r="E158" s="18" t="n"/>
      <c r="F158" s="19" t="n"/>
      <c r="G158" s="20">
        <f>IF(OR(F158="",J158&lt;&gt;""),"",EDATE(F158,6))</f>
        <v/>
      </c>
      <c r="H158" s="19" t="n"/>
      <c r="I158" s="20">
        <f>IF(H158="","",EDATE(H158,24))</f>
        <v/>
      </c>
      <c r="J158" s="19" t="n"/>
      <c r="K158" s="19" t="n"/>
      <c r="L158" s="18" t="n"/>
      <c r="M158" s="19" t="n"/>
      <c r="N158" s="19" t="n"/>
      <c r="O158" s="19" t="n"/>
      <c r="P158" s="19" t="n"/>
      <c r="Q158" s="19" t="n"/>
      <c r="R158" s="19" t="n"/>
      <c r="S158" s="18" t="n"/>
      <c r="T158" s="18" t="n"/>
      <c r="U158" s="19" t="n"/>
      <c r="V158" s="18" t="n"/>
      <c r="W158" s="20">
        <f>IF(U158="","",EDATE(U158,12*$B$5))</f>
        <v/>
      </c>
      <c r="X158" s="18" t="n"/>
      <c r="Y158" s="19" t="n"/>
      <c r="Z158" s="19" t="n"/>
      <c r="AA158" s="19" t="n"/>
      <c r="AB158" s="18" t="n"/>
      <c r="AC158" s="20">
        <f>IF(COUNT(J158,K158,M158,N158,O158,P158,Q158,R158)=0,"",MIN(J158,K158,M158,N158,O158,P158,Q158,R158))</f>
        <v/>
      </c>
      <c r="AD158" s="20">
        <f>IF(AC158="","",EDATE(AC158,-$B$3))</f>
        <v/>
      </c>
      <c r="AE158" s="21">
        <f>IF(AC158="",IF(D158="Applied for","Applied for","No dates"),IF(AC158&lt;TODAY(),"Expired",IF(AC158&lt;=EDATE(TODAY(),$B$3),"Book now",IF(D158="Applied for","Applied for",IF(OR(AA158="",AA158&lt;EDATE(TODAY(),-$B$4)),"Check","OK")))))</f>
        <v/>
      </c>
      <c r="AF158" s="21">
        <f>IF(AND(COUNT(J158,K158)&gt;0,MIN(J158,K158)&lt;TODAY(),COUNT(M158,N158,O158)&gt;0),"M1 or M2 expired: M3, M4 and M5 not valid until M1 and M2 are renewed","")</f>
        <v/>
      </c>
      <c r="AG158" s="21">
        <f>IF(OR(AND(Z158&lt;&gt;"",Z158&lt;TODAY()),AND(W158&lt;&gt;"",W158&lt;TODAY())),"Check Driver CPC or HS&amp;E test","")</f>
        <v/>
      </c>
      <c r="AH158" s="18" t="n"/>
      <c r="AI158" s="19" t="n"/>
      <c r="AJ158" s="18" t="n"/>
    </row>
    <row r="159">
      <c r="A159" s="18" t="n"/>
      <c r="B159" s="18" t="n"/>
      <c r="C159" s="18" t="n"/>
      <c r="D159" s="18" t="n"/>
      <c r="E159" s="18" t="n"/>
      <c r="F159" s="19" t="n"/>
      <c r="G159" s="20">
        <f>IF(OR(F159="",J159&lt;&gt;""),"",EDATE(F159,6))</f>
        <v/>
      </c>
      <c r="H159" s="19" t="n"/>
      <c r="I159" s="20">
        <f>IF(H159="","",EDATE(H159,24))</f>
        <v/>
      </c>
      <c r="J159" s="19" t="n"/>
      <c r="K159" s="19" t="n"/>
      <c r="L159" s="18" t="n"/>
      <c r="M159" s="19" t="n"/>
      <c r="N159" s="19" t="n"/>
      <c r="O159" s="19" t="n"/>
      <c r="P159" s="19" t="n"/>
      <c r="Q159" s="19" t="n"/>
      <c r="R159" s="19" t="n"/>
      <c r="S159" s="18" t="n"/>
      <c r="T159" s="18" t="n"/>
      <c r="U159" s="19" t="n"/>
      <c r="V159" s="18" t="n"/>
      <c r="W159" s="20">
        <f>IF(U159="","",EDATE(U159,12*$B$5))</f>
        <v/>
      </c>
      <c r="X159" s="18" t="n"/>
      <c r="Y159" s="19" t="n"/>
      <c r="Z159" s="19" t="n"/>
      <c r="AA159" s="19" t="n"/>
      <c r="AB159" s="18" t="n"/>
      <c r="AC159" s="20">
        <f>IF(COUNT(J159,K159,M159,N159,O159,P159,Q159,R159)=0,"",MIN(J159,K159,M159,N159,O159,P159,Q159,R159))</f>
        <v/>
      </c>
      <c r="AD159" s="20">
        <f>IF(AC159="","",EDATE(AC159,-$B$3))</f>
        <v/>
      </c>
      <c r="AE159" s="21">
        <f>IF(AC159="",IF(D159="Applied for","Applied for","No dates"),IF(AC159&lt;TODAY(),"Expired",IF(AC159&lt;=EDATE(TODAY(),$B$3),"Book now",IF(D159="Applied for","Applied for",IF(OR(AA159="",AA159&lt;EDATE(TODAY(),-$B$4)),"Check","OK")))))</f>
        <v/>
      </c>
      <c r="AF159" s="21">
        <f>IF(AND(COUNT(J159,K159)&gt;0,MIN(J159,K159)&lt;TODAY(),COUNT(M159,N159,O159)&gt;0),"M1 or M2 expired: M3, M4 and M5 not valid until M1 and M2 are renewed","")</f>
        <v/>
      </c>
      <c r="AG159" s="21">
        <f>IF(OR(AND(Z159&lt;&gt;"",Z159&lt;TODAY()),AND(W159&lt;&gt;"",W159&lt;TODAY())),"Check Driver CPC or HS&amp;E test","")</f>
        <v/>
      </c>
      <c r="AH159" s="18" t="n"/>
      <c r="AI159" s="19" t="n"/>
      <c r="AJ159" s="18" t="n"/>
    </row>
    <row r="160">
      <c r="A160" s="18" t="n"/>
      <c r="B160" s="18" t="n"/>
      <c r="C160" s="18" t="n"/>
      <c r="D160" s="18" t="n"/>
      <c r="E160" s="18" t="n"/>
      <c r="F160" s="19" t="n"/>
      <c r="G160" s="20">
        <f>IF(OR(F160="",J160&lt;&gt;""),"",EDATE(F160,6))</f>
        <v/>
      </c>
      <c r="H160" s="19" t="n"/>
      <c r="I160" s="20">
        <f>IF(H160="","",EDATE(H160,24))</f>
        <v/>
      </c>
      <c r="J160" s="19" t="n"/>
      <c r="K160" s="19" t="n"/>
      <c r="L160" s="18" t="n"/>
      <c r="M160" s="19" t="n"/>
      <c r="N160" s="19" t="n"/>
      <c r="O160" s="19" t="n"/>
      <c r="P160" s="19" t="n"/>
      <c r="Q160" s="19" t="n"/>
      <c r="R160" s="19" t="n"/>
      <c r="S160" s="18" t="n"/>
      <c r="T160" s="18" t="n"/>
      <c r="U160" s="19" t="n"/>
      <c r="V160" s="18" t="n"/>
      <c r="W160" s="20">
        <f>IF(U160="","",EDATE(U160,12*$B$5))</f>
        <v/>
      </c>
      <c r="X160" s="18" t="n"/>
      <c r="Y160" s="19" t="n"/>
      <c r="Z160" s="19" t="n"/>
      <c r="AA160" s="19" t="n"/>
      <c r="AB160" s="18" t="n"/>
      <c r="AC160" s="20">
        <f>IF(COUNT(J160,K160,M160,N160,O160,P160,Q160,R160)=0,"",MIN(J160,K160,M160,N160,O160,P160,Q160,R160))</f>
        <v/>
      </c>
      <c r="AD160" s="20">
        <f>IF(AC160="","",EDATE(AC160,-$B$3))</f>
        <v/>
      </c>
      <c r="AE160" s="21">
        <f>IF(AC160="",IF(D160="Applied for","Applied for","No dates"),IF(AC160&lt;TODAY(),"Expired",IF(AC160&lt;=EDATE(TODAY(),$B$3),"Book now",IF(D160="Applied for","Applied for",IF(OR(AA160="",AA160&lt;EDATE(TODAY(),-$B$4)),"Check","OK")))))</f>
        <v/>
      </c>
      <c r="AF160" s="21">
        <f>IF(AND(COUNT(J160,K160)&gt;0,MIN(J160,K160)&lt;TODAY(),COUNT(M160,N160,O160)&gt;0),"M1 or M2 expired: M3, M4 and M5 not valid until M1 and M2 are renewed","")</f>
        <v/>
      </c>
      <c r="AG160" s="21">
        <f>IF(OR(AND(Z160&lt;&gt;"",Z160&lt;TODAY()),AND(W160&lt;&gt;"",W160&lt;TODAY())),"Check Driver CPC or HS&amp;E test","")</f>
        <v/>
      </c>
      <c r="AH160" s="18" t="n"/>
      <c r="AI160" s="19" t="n"/>
      <c r="AJ160" s="18" t="n"/>
    </row>
    <row r="161">
      <c r="A161" s="18" t="n"/>
      <c r="B161" s="18" t="n"/>
      <c r="C161" s="18" t="n"/>
      <c r="D161" s="18" t="n"/>
      <c r="E161" s="18" t="n"/>
      <c r="F161" s="19" t="n"/>
      <c r="G161" s="20">
        <f>IF(OR(F161="",J161&lt;&gt;""),"",EDATE(F161,6))</f>
        <v/>
      </c>
      <c r="H161" s="19" t="n"/>
      <c r="I161" s="20">
        <f>IF(H161="","",EDATE(H161,24))</f>
        <v/>
      </c>
      <c r="J161" s="19" t="n"/>
      <c r="K161" s="19" t="n"/>
      <c r="L161" s="18" t="n"/>
      <c r="M161" s="19" t="n"/>
      <c r="N161" s="19" t="n"/>
      <c r="O161" s="19" t="n"/>
      <c r="P161" s="19" t="n"/>
      <c r="Q161" s="19" t="n"/>
      <c r="R161" s="19" t="n"/>
      <c r="S161" s="18" t="n"/>
      <c r="T161" s="18" t="n"/>
      <c r="U161" s="19" t="n"/>
      <c r="V161" s="18" t="n"/>
      <c r="W161" s="20">
        <f>IF(U161="","",EDATE(U161,12*$B$5))</f>
        <v/>
      </c>
      <c r="X161" s="18" t="n"/>
      <c r="Y161" s="19" t="n"/>
      <c r="Z161" s="19" t="n"/>
      <c r="AA161" s="19" t="n"/>
      <c r="AB161" s="18" t="n"/>
      <c r="AC161" s="20">
        <f>IF(COUNT(J161,K161,M161,N161,O161,P161,Q161,R161)=0,"",MIN(J161,K161,M161,N161,O161,P161,Q161,R161))</f>
        <v/>
      </c>
      <c r="AD161" s="20">
        <f>IF(AC161="","",EDATE(AC161,-$B$3))</f>
        <v/>
      </c>
      <c r="AE161" s="21">
        <f>IF(AC161="",IF(D161="Applied for","Applied for","No dates"),IF(AC161&lt;TODAY(),"Expired",IF(AC161&lt;=EDATE(TODAY(),$B$3),"Book now",IF(D161="Applied for","Applied for",IF(OR(AA161="",AA161&lt;EDATE(TODAY(),-$B$4)),"Check","OK")))))</f>
        <v/>
      </c>
      <c r="AF161" s="21">
        <f>IF(AND(COUNT(J161,K161)&gt;0,MIN(J161,K161)&lt;TODAY(),COUNT(M161,N161,O161)&gt;0),"M1 or M2 expired: M3, M4 and M5 not valid until M1 and M2 are renewed","")</f>
        <v/>
      </c>
      <c r="AG161" s="21">
        <f>IF(OR(AND(Z161&lt;&gt;"",Z161&lt;TODAY()),AND(W161&lt;&gt;"",W161&lt;TODAY())),"Check Driver CPC or HS&amp;E test","")</f>
        <v/>
      </c>
      <c r="AH161" s="18" t="n"/>
      <c r="AI161" s="19" t="n"/>
      <c r="AJ161" s="18" t="n"/>
    </row>
    <row r="162">
      <c r="A162" s="18" t="n"/>
      <c r="B162" s="18" t="n"/>
      <c r="C162" s="18" t="n"/>
      <c r="D162" s="18" t="n"/>
      <c r="E162" s="18" t="n"/>
      <c r="F162" s="19" t="n"/>
      <c r="G162" s="20">
        <f>IF(OR(F162="",J162&lt;&gt;""),"",EDATE(F162,6))</f>
        <v/>
      </c>
      <c r="H162" s="19" t="n"/>
      <c r="I162" s="20">
        <f>IF(H162="","",EDATE(H162,24))</f>
        <v/>
      </c>
      <c r="J162" s="19" t="n"/>
      <c r="K162" s="19" t="n"/>
      <c r="L162" s="18" t="n"/>
      <c r="M162" s="19" t="n"/>
      <c r="N162" s="19" t="n"/>
      <c r="O162" s="19" t="n"/>
      <c r="P162" s="19" t="n"/>
      <c r="Q162" s="19" t="n"/>
      <c r="R162" s="19" t="n"/>
      <c r="S162" s="18" t="n"/>
      <c r="T162" s="18" t="n"/>
      <c r="U162" s="19" t="n"/>
      <c r="V162" s="18" t="n"/>
      <c r="W162" s="20">
        <f>IF(U162="","",EDATE(U162,12*$B$5))</f>
        <v/>
      </c>
      <c r="X162" s="18" t="n"/>
      <c r="Y162" s="19" t="n"/>
      <c r="Z162" s="19" t="n"/>
      <c r="AA162" s="19" t="n"/>
      <c r="AB162" s="18" t="n"/>
      <c r="AC162" s="20">
        <f>IF(COUNT(J162,K162,M162,N162,O162,P162,Q162,R162)=0,"",MIN(J162,K162,M162,N162,O162,P162,Q162,R162))</f>
        <v/>
      </c>
      <c r="AD162" s="20">
        <f>IF(AC162="","",EDATE(AC162,-$B$3))</f>
        <v/>
      </c>
      <c r="AE162" s="21">
        <f>IF(AC162="",IF(D162="Applied for","Applied for","No dates"),IF(AC162&lt;TODAY(),"Expired",IF(AC162&lt;=EDATE(TODAY(),$B$3),"Book now",IF(D162="Applied for","Applied for",IF(OR(AA162="",AA162&lt;EDATE(TODAY(),-$B$4)),"Check","OK")))))</f>
        <v/>
      </c>
      <c r="AF162" s="21">
        <f>IF(AND(COUNT(J162,K162)&gt;0,MIN(J162,K162)&lt;TODAY(),COUNT(M162,N162,O162)&gt;0),"M1 or M2 expired: M3, M4 and M5 not valid until M1 and M2 are renewed","")</f>
        <v/>
      </c>
      <c r="AG162" s="21">
        <f>IF(OR(AND(Z162&lt;&gt;"",Z162&lt;TODAY()),AND(W162&lt;&gt;"",W162&lt;TODAY())),"Check Driver CPC or HS&amp;E test","")</f>
        <v/>
      </c>
      <c r="AH162" s="18" t="n"/>
      <c r="AI162" s="19" t="n"/>
      <c r="AJ162" s="18" t="n"/>
    </row>
    <row r="163">
      <c r="A163" s="18" t="n"/>
      <c r="B163" s="18" t="n"/>
      <c r="C163" s="18" t="n"/>
      <c r="D163" s="18" t="n"/>
      <c r="E163" s="18" t="n"/>
      <c r="F163" s="19" t="n"/>
      <c r="G163" s="20">
        <f>IF(OR(F163="",J163&lt;&gt;""),"",EDATE(F163,6))</f>
        <v/>
      </c>
      <c r="H163" s="19" t="n"/>
      <c r="I163" s="20">
        <f>IF(H163="","",EDATE(H163,24))</f>
        <v/>
      </c>
      <c r="J163" s="19" t="n"/>
      <c r="K163" s="19" t="n"/>
      <c r="L163" s="18" t="n"/>
      <c r="M163" s="19" t="n"/>
      <c r="N163" s="19" t="n"/>
      <c r="O163" s="19" t="n"/>
      <c r="P163" s="19" t="n"/>
      <c r="Q163" s="19" t="n"/>
      <c r="R163" s="19" t="n"/>
      <c r="S163" s="18" t="n"/>
      <c r="T163" s="18" t="n"/>
      <c r="U163" s="19" t="n"/>
      <c r="V163" s="18" t="n"/>
      <c r="W163" s="20">
        <f>IF(U163="","",EDATE(U163,12*$B$5))</f>
        <v/>
      </c>
      <c r="X163" s="18" t="n"/>
      <c r="Y163" s="19" t="n"/>
      <c r="Z163" s="19" t="n"/>
      <c r="AA163" s="19" t="n"/>
      <c r="AB163" s="18" t="n"/>
      <c r="AC163" s="20">
        <f>IF(COUNT(J163,K163,M163,N163,O163,P163,Q163,R163)=0,"",MIN(J163,K163,M163,N163,O163,P163,Q163,R163))</f>
        <v/>
      </c>
      <c r="AD163" s="20">
        <f>IF(AC163="","",EDATE(AC163,-$B$3))</f>
        <v/>
      </c>
      <c r="AE163" s="21">
        <f>IF(AC163="",IF(D163="Applied for","Applied for","No dates"),IF(AC163&lt;TODAY(),"Expired",IF(AC163&lt;=EDATE(TODAY(),$B$3),"Book now",IF(D163="Applied for","Applied for",IF(OR(AA163="",AA163&lt;EDATE(TODAY(),-$B$4)),"Check","OK")))))</f>
        <v/>
      </c>
      <c r="AF163" s="21">
        <f>IF(AND(COUNT(J163,K163)&gt;0,MIN(J163,K163)&lt;TODAY(),COUNT(M163,N163,O163)&gt;0),"M1 or M2 expired: M3, M4 and M5 not valid until M1 and M2 are renewed","")</f>
        <v/>
      </c>
      <c r="AG163" s="21">
        <f>IF(OR(AND(Z163&lt;&gt;"",Z163&lt;TODAY()),AND(W163&lt;&gt;"",W163&lt;TODAY())),"Check Driver CPC or HS&amp;E test","")</f>
        <v/>
      </c>
      <c r="AH163" s="18" t="n"/>
      <c r="AI163" s="19" t="n"/>
      <c r="AJ163" s="18" t="n"/>
    </row>
    <row r="164">
      <c r="A164" s="18" t="n"/>
      <c r="B164" s="18" t="n"/>
      <c r="C164" s="18" t="n"/>
      <c r="D164" s="18" t="n"/>
      <c r="E164" s="18" t="n"/>
      <c r="F164" s="19" t="n"/>
      <c r="G164" s="20">
        <f>IF(OR(F164="",J164&lt;&gt;""),"",EDATE(F164,6))</f>
        <v/>
      </c>
      <c r="H164" s="19" t="n"/>
      <c r="I164" s="20">
        <f>IF(H164="","",EDATE(H164,24))</f>
        <v/>
      </c>
      <c r="J164" s="19" t="n"/>
      <c r="K164" s="19" t="n"/>
      <c r="L164" s="18" t="n"/>
      <c r="M164" s="19" t="n"/>
      <c r="N164" s="19" t="n"/>
      <c r="O164" s="19" t="n"/>
      <c r="P164" s="19" t="n"/>
      <c r="Q164" s="19" t="n"/>
      <c r="R164" s="19" t="n"/>
      <c r="S164" s="18" t="n"/>
      <c r="T164" s="18" t="n"/>
      <c r="U164" s="19" t="n"/>
      <c r="V164" s="18" t="n"/>
      <c r="W164" s="20">
        <f>IF(U164="","",EDATE(U164,12*$B$5))</f>
        <v/>
      </c>
      <c r="X164" s="18" t="n"/>
      <c r="Y164" s="19" t="n"/>
      <c r="Z164" s="19" t="n"/>
      <c r="AA164" s="19" t="n"/>
      <c r="AB164" s="18" t="n"/>
      <c r="AC164" s="20">
        <f>IF(COUNT(J164,K164,M164,N164,O164,P164,Q164,R164)=0,"",MIN(J164,K164,M164,N164,O164,P164,Q164,R164))</f>
        <v/>
      </c>
      <c r="AD164" s="20">
        <f>IF(AC164="","",EDATE(AC164,-$B$3))</f>
        <v/>
      </c>
      <c r="AE164" s="21">
        <f>IF(AC164="",IF(D164="Applied for","Applied for","No dates"),IF(AC164&lt;TODAY(),"Expired",IF(AC164&lt;=EDATE(TODAY(),$B$3),"Book now",IF(D164="Applied for","Applied for",IF(OR(AA164="",AA164&lt;EDATE(TODAY(),-$B$4)),"Check","OK")))))</f>
        <v/>
      </c>
      <c r="AF164" s="21">
        <f>IF(AND(COUNT(J164,K164)&gt;0,MIN(J164,K164)&lt;TODAY(),COUNT(M164,N164,O164)&gt;0),"M1 or M2 expired: M3, M4 and M5 not valid until M1 and M2 are renewed","")</f>
        <v/>
      </c>
      <c r="AG164" s="21">
        <f>IF(OR(AND(Z164&lt;&gt;"",Z164&lt;TODAY()),AND(W164&lt;&gt;"",W164&lt;TODAY())),"Check Driver CPC or HS&amp;E test","")</f>
        <v/>
      </c>
      <c r="AH164" s="18" t="n"/>
      <c r="AI164" s="19" t="n"/>
      <c r="AJ164" s="18" t="n"/>
    </row>
    <row r="165">
      <c r="A165" s="18" t="n"/>
      <c r="B165" s="18" t="n"/>
      <c r="C165" s="18" t="n"/>
      <c r="D165" s="18" t="n"/>
      <c r="E165" s="18" t="n"/>
      <c r="F165" s="19" t="n"/>
      <c r="G165" s="20">
        <f>IF(OR(F165="",J165&lt;&gt;""),"",EDATE(F165,6))</f>
        <v/>
      </c>
      <c r="H165" s="19" t="n"/>
      <c r="I165" s="20">
        <f>IF(H165="","",EDATE(H165,24))</f>
        <v/>
      </c>
      <c r="J165" s="19" t="n"/>
      <c r="K165" s="19" t="n"/>
      <c r="L165" s="18" t="n"/>
      <c r="M165" s="19" t="n"/>
      <c r="N165" s="19" t="n"/>
      <c r="O165" s="19" t="n"/>
      <c r="P165" s="19" t="n"/>
      <c r="Q165" s="19" t="n"/>
      <c r="R165" s="19" t="n"/>
      <c r="S165" s="18" t="n"/>
      <c r="T165" s="18" t="n"/>
      <c r="U165" s="19" t="n"/>
      <c r="V165" s="18" t="n"/>
      <c r="W165" s="20">
        <f>IF(U165="","",EDATE(U165,12*$B$5))</f>
        <v/>
      </c>
      <c r="X165" s="18" t="n"/>
      <c r="Y165" s="19" t="n"/>
      <c r="Z165" s="19" t="n"/>
      <c r="AA165" s="19" t="n"/>
      <c r="AB165" s="18" t="n"/>
      <c r="AC165" s="20">
        <f>IF(COUNT(J165,K165,M165,N165,O165,P165,Q165,R165)=0,"",MIN(J165,K165,M165,N165,O165,P165,Q165,R165))</f>
        <v/>
      </c>
      <c r="AD165" s="20">
        <f>IF(AC165="","",EDATE(AC165,-$B$3))</f>
        <v/>
      </c>
      <c r="AE165" s="21">
        <f>IF(AC165="",IF(D165="Applied for","Applied for","No dates"),IF(AC165&lt;TODAY(),"Expired",IF(AC165&lt;=EDATE(TODAY(),$B$3),"Book now",IF(D165="Applied for","Applied for",IF(OR(AA165="",AA165&lt;EDATE(TODAY(),-$B$4)),"Check","OK")))))</f>
        <v/>
      </c>
      <c r="AF165" s="21">
        <f>IF(AND(COUNT(J165,K165)&gt;0,MIN(J165,K165)&lt;TODAY(),COUNT(M165,N165,O165)&gt;0),"M1 or M2 expired: M3, M4 and M5 not valid until M1 and M2 are renewed","")</f>
        <v/>
      </c>
      <c r="AG165" s="21">
        <f>IF(OR(AND(Z165&lt;&gt;"",Z165&lt;TODAY()),AND(W165&lt;&gt;"",W165&lt;TODAY())),"Check Driver CPC or HS&amp;E test","")</f>
        <v/>
      </c>
      <c r="AH165" s="18" t="n"/>
      <c r="AI165" s="19" t="n"/>
      <c r="AJ165" s="18" t="n"/>
    </row>
    <row r="166">
      <c r="A166" s="18" t="n"/>
      <c r="B166" s="18" t="n"/>
      <c r="C166" s="18" t="n"/>
      <c r="D166" s="18" t="n"/>
      <c r="E166" s="18" t="n"/>
      <c r="F166" s="19" t="n"/>
      <c r="G166" s="20">
        <f>IF(OR(F166="",J166&lt;&gt;""),"",EDATE(F166,6))</f>
        <v/>
      </c>
      <c r="H166" s="19" t="n"/>
      <c r="I166" s="20">
        <f>IF(H166="","",EDATE(H166,24))</f>
        <v/>
      </c>
      <c r="J166" s="19" t="n"/>
      <c r="K166" s="19" t="n"/>
      <c r="L166" s="18" t="n"/>
      <c r="M166" s="19" t="n"/>
      <c r="N166" s="19" t="n"/>
      <c r="O166" s="19" t="n"/>
      <c r="P166" s="19" t="n"/>
      <c r="Q166" s="19" t="n"/>
      <c r="R166" s="19" t="n"/>
      <c r="S166" s="18" t="n"/>
      <c r="T166" s="18" t="n"/>
      <c r="U166" s="19" t="n"/>
      <c r="V166" s="18" t="n"/>
      <c r="W166" s="20">
        <f>IF(U166="","",EDATE(U166,12*$B$5))</f>
        <v/>
      </c>
      <c r="X166" s="18" t="n"/>
      <c r="Y166" s="19" t="n"/>
      <c r="Z166" s="19" t="n"/>
      <c r="AA166" s="19" t="n"/>
      <c r="AB166" s="18" t="n"/>
      <c r="AC166" s="20">
        <f>IF(COUNT(J166,K166,M166,N166,O166,P166,Q166,R166)=0,"",MIN(J166,K166,M166,N166,O166,P166,Q166,R166))</f>
        <v/>
      </c>
      <c r="AD166" s="20">
        <f>IF(AC166="","",EDATE(AC166,-$B$3))</f>
        <v/>
      </c>
      <c r="AE166" s="21">
        <f>IF(AC166="",IF(D166="Applied for","Applied for","No dates"),IF(AC166&lt;TODAY(),"Expired",IF(AC166&lt;=EDATE(TODAY(),$B$3),"Book now",IF(D166="Applied for","Applied for",IF(OR(AA166="",AA166&lt;EDATE(TODAY(),-$B$4)),"Check","OK")))))</f>
        <v/>
      </c>
      <c r="AF166" s="21">
        <f>IF(AND(COUNT(J166,K166)&gt;0,MIN(J166,K166)&lt;TODAY(),COUNT(M166,N166,O166)&gt;0),"M1 or M2 expired: M3, M4 and M5 not valid until M1 and M2 are renewed","")</f>
        <v/>
      </c>
      <c r="AG166" s="21">
        <f>IF(OR(AND(Z166&lt;&gt;"",Z166&lt;TODAY()),AND(W166&lt;&gt;"",W166&lt;TODAY())),"Check Driver CPC or HS&amp;E test","")</f>
        <v/>
      </c>
      <c r="AH166" s="18" t="n"/>
      <c r="AI166" s="19" t="n"/>
      <c r="AJ166" s="18" t="n"/>
    </row>
    <row r="167">
      <c r="A167" s="18" t="n"/>
      <c r="B167" s="18" t="n"/>
      <c r="C167" s="18" t="n"/>
      <c r="D167" s="18" t="n"/>
      <c r="E167" s="18" t="n"/>
      <c r="F167" s="19" t="n"/>
      <c r="G167" s="20">
        <f>IF(OR(F167="",J167&lt;&gt;""),"",EDATE(F167,6))</f>
        <v/>
      </c>
      <c r="H167" s="19" t="n"/>
      <c r="I167" s="20">
        <f>IF(H167="","",EDATE(H167,24))</f>
        <v/>
      </c>
      <c r="J167" s="19" t="n"/>
      <c r="K167" s="19" t="n"/>
      <c r="L167" s="18" t="n"/>
      <c r="M167" s="19" t="n"/>
      <c r="N167" s="19" t="n"/>
      <c r="O167" s="19" t="n"/>
      <c r="P167" s="19" t="n"/>
      <c r="Q167" s="19" t="n"/>
      <c r="R167" s="19" t="n"/>
      <c r="S167" s="18" t="n"/>
      <c r="T167" s="18" t="n"/>
      <c r="U167" s="19" t="n"/>
      <c r="V167" s="18" t="n"/>
      <c r="W167" s="20">
        <f>IF(U167="","",EDATE(U167,12*$B$5))</f>
        <v/>
      </c>
      <c r="X167" s="18" t="n"/>
      <c r="Y167" s="19" t="n"/>
      <c r="Z167" s="19" t="n"/>
      <c r="AA167" s="19" t="n"/>
      <c r="AB167" s="18" t="n"/>
      <c r="AC167" s="20">
        <f>IF(COUNT(J167,K167,M167,N167,O167,P167,Q167,R167)=0,"",MIN(J167,K167,M167,N167,O167,P167,Q167,R167))</f>
        <v/>
      </c>
      <c r="AD167" s="20">
        <f>IF(AC167="","",EDATE(AC167,-$B$3))</f>
        <v/>
      </c>
      <c r="AE167" s="21">
        <f>IF(AC167="",IF(D167="Applied for","Applied for","No dates"),IF(AC167&lt;TODAY(),"Expired",IF(AC167&lt;=EDATE(TODAY(),$B$3),"Book now",IF(D167="Applied for","Applied for",IF(OR(AA167="",AA167&lt;EDATE(TODAY(),-$B$4)),"Check","OK")))))</f>
        <v/>
      </c>
      <c r="AF167" s="21">
        <f>IF(AND(COUNT(J167,K167)&gt;0,MIN(J167,K167)&lt;TODAY(),COUNT(M167,N167,O167)&gt;0),"M1 or M2 expired: M3, M4 and M5 not valid until M1 and M2 are renewed","")</f>
        <v/>
      </c>
      <c r="AG167" s="21">
        <f>IF(OR(AND(Z167&lt;&gt;"",Z167&lt;TODAY()),AND(W167&lt;&gt;"",W167&lt;TODAY())),"Check Driver CPC or HS&amp;E test","")</f>
        <v/>
      </c>
      <c r="AH167" s="18" t="n"/>
      <c r="AI167" s="19" t="n"/>
      <c r="AJ167" s="18" t="n"/>
    </row>
    <row r="168">
      <c r="A168" s="18" t="n"/>
      <c r="B168" s="18" t="n"/>
      <c r="C168" s="18" t="n"/>
      <c r="D168" s="18" t="n"/>
      <c r="E168" s="18" t="n"/>
      <c r="F168" s="19" t="n"/>
      <c r="G168" s="20">
        <f>IF(OR(F168="",J168&lt;&gt;""),"",EDATE(F168,6))</f>
        <v/>
      </c>
      <c r="H168" s="19" t="n"/>
      <c r="I168" s="20">
        <f>IF(H168="","",EDATE(H168,24))</f>
        <v/>
      </c>
      <c r="J168" s="19" t="n"/>
      <c r="K168" s="19" t="n"/>
      <c r="L168" s="18" t="n"/>
      <c r="M168" s="19" t="n"/>
      <c r="N168" s="19" t="n"/>
      <c r="O168" s="19" t="n"/>
      <c r="P168" s="19" t="n"/>
      <c r="Q168" s="19" t="n"/>
      <c r="R168" s="19" t="n"/>
      <c r="S168" s="18" t="n"/>
      <c r="T168" s="18" t="n"/>
      <c r="U168" s="19" t="n"/>
      <c r="V168" s="18" t="n"/>
      <c r="W168" s="20">
        <f>IF(U168="","",EDATE(U168,12*$B$5))</f>
        <v/>
      </c>
      <c r="X168" s="18" t="n"/>
      <c r="Y168" s="19" t="n"/>
      <c r="Z168" s="19" t="n"/>
      <c r="AA168" s="19" t="n"/>
      <c r="AB168" s="18" t="n"/>
      <c r="AC168" s="20">
        <f>IF(COUNT(J168,K168,M168,N168,O168,P168,Q168,R168)=0,"",MIN(J168,K168,M168,N168,O168,P168,Q168,R168))</f>
        <v/>
      </c>
      <c r="AD168" s="20">
        <f>IF(AC168="","",EDATE(AC168,-$B$3))</f>
        <v/>
      </c>
      <c r="AE168" s="21">
        <f>IF(AC168="",IF(D168="Applied for","Applied for","No dates"),IF(AC168&lt;TODAY(),"Expired",IF(AC168&lt;=EDATE(TODAY(),$B$3),"Book now",IF(D168="Applied for","Applied for",IF(OR(AA168="",AA168&lt;EDATE(TODAY(),-$B$4)),"Check","OK")))))</f>
        <v/>
      </c>
      <c r="AF168" s="21">
        <f>IF(AND(COUNT(J168,K168)&gt;0,MIN(J168,K168)&lt;TODAY(),COUNT(M168,N168,O168)&gt;0),"M1 or M2 expired: M3, M4 and M5 not valid until M1 and M2 are renewed","")</f>
        <v/>
      </c>
      <c r="AG168" s="21">
        <f>IF(OR(AND(Z168&lt;&gt;"",Z168&lt;TODAY()),AND(W168&lt;&gt;"",W168&lt;TODAY())),"Check Driver CPC or HS&amp;E test","")</f>
        <v/>
      </c>
      <c r="AH168" s="18" t="n"/>
      <c r="AI168" s="19" t="n"/>
      <c r="AJ168" s="18" t="n"/>
    </row>
    <row r="169">
      <c r="A169" s="18" t="n"/>
      <c r="B169" s="18" t="n"/>
      <c r="C169" s="18" t="n"/>
      <c r="D169" s="18" t="n"/>
      <c r="E169" s="18" t="n"/>
      <c r="F169" s="19" t="n"/>
      <c r="G169" s="20">
        <f>IF(OR(F169="",J169&lt;&gt;""),"",EDATE(F169,6))</f>
        <v/>
      </c>
      <c r="H169" s="19" t="n"/>
      <c r="I169" s="20">
        <f>IF(H169="","",EDATE(H169,24))</f>
        <v/>
      </c>
      <c r="J169" s="19" t="n"/>
      <c r="K169" s="19" t="n"/>
      <c r="L169" s="18" t="n"/>
      <c r="M169" s="19" t="n"/>
      <c r="N169" s="19" t="n"/>
      <c r="O169" s="19" t="n"/>
      <c r="P169" s="19" t="n"/>
      <c r="Q169" s="19" t="n"/>
      <c r="R169" s="19" t="n"/>
      <c r="S169" s="18" t="n"/>
      <c r="T169" s="18" t="n"/>
      <c r="U169" s="19" t="n"/>
      <c r="V169" s="18" t="n"/>
      <c r="W169" s="20">
        <f>IF(U169="","",EDATE(U169,12*$B$5))</f>
        <v/>
      </c>
      <c r="X169" s="18" t="n"/>
      <c r="Y169" s="19" t="n"/>
      <c r="Z169" s="19" t="n"/>
      <c r="AA169" s="19" t="n"/>
      <c r="AB169" s="18" t="n"/>
      <c r="AC169" s="20">
        <f>IF(COUNT(J169,K169,M169,N169,O169,P169,Q169,R169)=0,"",MIN(J169,K169,M169,N169,O169,P169,Q169,R169))</f>
        <v/>
      </c>
      <c r="AD169" s="20">
        <f>IF(AC169="","",EDATE(AC169,-$B$3))</f>
        <v/>
      </c>
      <c r="AE169" s="21">
        <f>IF(AC169="",IF(D169="Applied for","Applied for","No dates"),IF(AC169&lt;TODAY(),"Expired",IF(AC169&lt;=EDATE(TODAY(),$B$3),"Book now",IF(D169="Applied for","Applied for",IF(OR(AA169="",AA169&lt;EDATE(TODAY(),-$B$4)),"Check","OK")))))</f>
        <v/>
      </c>
      <c r="AF169" s="21">
        <f>IF(AND(COUNT(J169,K169)&gt;0,MIN(J169,K169)&lt;TODAY(),COUNT(M169,N169,O169)&gt;0),"M1 or M2 expired: M3, M4 and M5 not valid until M1 and M2 are renewed","")</f>
        <v/>
      </c>
      <c r="AG169" s="21">
        <f>IF(OR(AND(Z169&lt;&gt;"",Z169&lt;TODAY()),AND(W169&lt;&gt;"",W169&lt;TODAY())),"Check Driver CPC or HS&amp;E test","")</f>
        <v/>
      </c>
      <c r="AH169" s="18" t="n"/>
      <c r="AI169" s="19" t="n"/>
      <c r="AJ169" s="18" t="n"/>
    </row>
    <row r="170">
      <c r="A170" s="18" t="n"/>
      <c r="B170" s="18" t="n"/>
      <c r="C170" s="18" t="n"/>
      <c r="D170" s="18" t="n"/>
      <c r="E170" s="18" t="n"/>
      <c r="F170" s="19" t="n"/>
      <c r="G170" s="20">
        <f>IF(OR(F170="",J170&lt;&gt;""),"",EDATE(F170,6))</f>
        <v/>
      </c>
      <c r="H170" s="19" t="n"/>
      <c r="I170" s="20">
        <f>IF(H170="","",EDATE(H170,24))</f>
        <v/>
      </c>
      <c r="J170" s="19" t="n"/>
      <c r="K170" s="19" t="n"/>
      <c r="L170" s="18" t="n"/>
      <c r="M170" s="19" t="n"/>
      <c r="N170" s="19" t="n"/>
      <c r="O170" s="19" t="n"/>
      <c r="P170" s="19" t="n"/>
      <c r="Q170" s="19" t="n"/>
      <c r="R170" s="19" t="n"/>
      <c r="S170" s="18" t="n"/>
      <c r="T170" s="18" t="n"/>
      <c r="U170" s="19" t="n"/>
      <c r="V170" s="18" t="n"/>
      <c r="W170" s="20">
        <f>IF(U170="","",EDATE(U170,12*$B$5))</f>
        <v/>
      </c>
      <c r="X170" s="18" t="n"/>
      <c r="Y170" s="19" t="n"/>
      <c r="Z170" s="19" t="n"/>
      <c r="AA170" s="19" t="n"/>
      <c r="AB170" s="18" t="n"/>
      <c r="AC170" s="20">
        <f>IF(COUNT(J170,K170,M170,N170,O170,P170,Q170,R170)=0,"",MIN(J170,K170,M170,N170,O170,P170,Q170,R170))</f>
        <v/>
      </c>
      <c r="AD170" s="20">
        <f>IF(AC170="","",EDATE(AC170,-$B$3))</f>
        <v/>
      </c>
      <c r="AE170" s="21">
        <f>IF(AC170="",IF(D170="Applied for","Applied for","No dates"),IF(AC170&lt;TODAY(),"Expired",IF(AC170&lt;=EDATE(TODAY(),$B$3),"Book now",IF(D170="Applied for","Applied for",IF(OR(AA170="",AA170&lt;EDATE(TODAY(),-$B$4)),"Check","OK")))))</f>
        <v/>
      </c>
      <c r="AF170" s="21">
        <f>IF(AND(COUNT(J170,K170)&gt;0,MIN(J170,K170)&lt;TODAY(),COUNT(M170,N170,O170)&gt;0),"M1 or M2 expired: M3, M4 and M5 not valid until M1 and M2 are renewed","")</f>
        <v/>
      </c>
      <c r="AG170" s="21">
        <f>IF(OR(AND(Z170&lt;&gt;"",Z170&lt;TODAY()),AND(W170&lt;&gt;"",W170&lt;TODAY())),"Check Driver CPC or HS&amp;E test","")</f>
        <v/>
      </c>
      <c r="AH170" s="18" t="n"/>
      <c r="AI170" s="19" t="n"/>
      <c r="AJ170" s="18" t="n"/>
    </row>
    <row r="171">
      <c r="A171" s="18" t="n"/>
      <c r="B171" s="18" t="n"/>
      <c r="C171" s="18" t="n"/>
      <c r="D171" s="18" t="n"/>
      <c r="E171" s="18" t="n"/>
      <c r="F171" s="19" t="n"/>
      <c r="G171" s="20">
        <f>IF(OR(F171="",J171&lt;&gt;""),"",EDATE(F171,6))</f>
        <v/>
      </c>
      <c r="H171" s="19" t="n"/>
      <c r="I171" s="20">
        <f>IF(H171="","",EDATE(H171,24))</f>
        <v/>
      </c>
      <c r="J171" s="19" t="n"/>
      <c r="K171" s="19" t="n"/>
      <c r="L171" s="18" t="n"/>
      <c r="M171" s="19" t="n"/>
      <c r="N171" s="19" t="n"/>
      <c r="O171" s="19" t="n"/>
      <c r="P171" s="19" t="n"/>
      <c r="Q171" s="19" t="n"/>
      <c r="R171" s="19" t="n"/>
      <c r="S171" s="18" t="n"/>
      <c r="T171" s="18" t="n"/>
      <c r="U171" s="19" t="n"/>
      <c r="V171" s="18" t="n"/>
      <c r="W171" s="20">
        <f>IF(U171="","",EDATE(U171,12*$B$5))</f>
        <v/>
      </c>
      <c r="X171" s="18" t="n"/>
      <c r="Y171" s="19" t="n"/>
      <c r="Z171" s="19" t="n"/>
      <c r="AA171" s="19" t="n"/>
      <c r="AB171" s="18" t="n"/>
      <c r="AC171" s="20">
        <f>IF(COUNT(J171,K171,M171,N171,O171,P171,Q171,R171)=0,"",MIN(J171,K171,M171,N171,O171,P171,Q171,R171))</f>
        <v/>
      </c>
      <c r="AD171" s="20">
        <f>IF(AC171="","",EDATE(AC171,-$B$3))</f>
        <v/>
      </c>
      <c r="AE171" s="21">
        <f>IF(AC171="",IF(D171="Applied for","Applied for","No dates"),IF(AC171&lt;TODAY(),"Expired",IF(AC171&lt;=EDATE(TODAY(),$B$3),"Book now",IF(D171="Applied for","Applied for",IF(OR(AA171="",AA171&lt;EDATE(TODAY(),-$B$4)),"Check","OK")))))</f>
        <v/>
      </c>
      <c r="AF171" s="21">
        <f>IF(AND(COUNT(J171,K171)&gt;0,MIN(J171,K171)&lt;TODAY(),COUNT(M171,N171,O171)&gt;0),"M1 or M2 expired: M3, M4 and M5 not valid until M1 and M2 are renewed","")</f>
        <v/>
      </c>
      <c r="AG171" s="21">
        <f>IF(OR(AND(Z171&lt;&gt;"",Z171&lt;TODAY()),AND(W171&lt;&gt;"",W171&lt;TODAY())),"Check Driver CPC or HS&amp;E test","")</f>
        <v/>
      </c>
      <c r="AH171" s="18" t="n"/>
      <c r="AI171" s="19" t="n"/>
      <c r="AJ171" s="18" t="n"/>
    </row>
    <row r="172">
      <c r="A172" s="18" t="n"/>
      <c r="B172" s="18" t="n"/>
      <c r="C172" s="18" t="n"/>
      <c r="D172" s="18" t="n"/>
      <c r="E172" s="18" t="n"/>
      <c r="F172" s="19" t="n"/>
      <c r="G172" s="20">
        <f>IF(OR(F172="",J172&lt;&gt;""),"",EDATE(F172,6))</f>
        <v/>
      </c>
      <c r="H172" s="19" t="n"/>
      <c r="I172" s="20">
        <f>IF(H172="","",EDATE(H172,24))</f>
        <v/>
      </c>
      <c r="J172" s="19" t="n"/>
      <c r="K172" s="19" t="n"/>
      <c r="L172" s="18" t="n"/>
      <c r="M172" s="19" t="n"/>
      <c r="N172" s="19" t="n"/>
      <c r="O172" s="19" t="n"/>
      <c r="P172" s="19" t="n"/>
      <c r="Q172" s="19" t="n"/>
      <c r="R172" s="19" t="n"/>
      <c r="S172" s="18" t="n"/>
      <c r="T172" s="18" t="n"/>
      <c r="U172" s="19" t="n"/>
      <c r="V172" s="18" t="n"/>
      <c r="W172" s="20">
        <f>IF(U172="","",EDATE(U172,12*$B$5))</f>
        <v/>
      </c>
      <c r="X172" s="18" t="n"/>
      <c r="Y172" s="19" t="n"/>
      <c r="Z172" s="19" t="n"/>
      <c r="AA172" s="19" t="n"/>
      <c r="AB172" s="18" t="n"/>
      <c r="AC172" s="20">
        <f>IF(COUNT(J172,K172,M172,N172,O172,P172,Q172,R172)=0,"",MIN(J172,K172,M172,N172,O172,P172,Q172,R172))</f>
        <v/>
      </c>
      <c r="AD172" s="20">
        <f>IF(AC172="","",EDATE(AC172,-$B$3))</f>
        <v/>
      </c>
      <c r="AE172" s="21">
        <f>IF(AC172="",IF(D172="Applied for","Applied for","No dates"),IF(AC172&lt;TODAY(),"Expired",IF(AC172&lt;=EDATE(TODAY(),$B$3),"Book now",IF(D172="Applied for","Applied for",IF(OR(AA172="",AA172&lt;EDATE(TODAY(),-$B$4)),"Check","OK")))))</f>
        <v/>
      </c>
      <c r="AF172" s="21">
        <f>IF(AND(COUNT(J172,K172)&gt;0,MIN(J172,K172)&lt;TODAY(),COUNT(M172,N172,O172)&gt;0),"M1 or M2 expired: M3, M4 and M5 not valid until M1 and M2 are renewed","")</f>
        <v/>
      </c>
      <c r="AG172" s="21">
        <f>IF(OR(AND(Z172&lt;&gt;"",Z172&lt;TODAY()),AND(W172&lt;&gt;"",W172&lt;TODAY())),"Check Driver CPC or HS&amp;E test","")</f>
        <v/>
      </c>
      <c r="AH172" s="18" t="n"/>
      <c r="AI172" s="19" t="n"/>
      <c r="AJ172" s="18" t="n"/>
    </row>
    <row r="173">
      <c r="A173" s="18" t="n"/>
      <c r="B173" s="18" t="n"/>
      <c r="C173" s="18" t="n"/>
      <c r="D173" s="18" t="n"/>
      <c r="E173" s="18" t="n"/>
      <c r="F173" s="19" t="n"/>
      <c r="G173" s="20">
        <f>IF(OR(F173="",J173&lt;&gt;""),"",EDATE(F173,6))</f>
        <v/>
      </c>
      <c r="H173" s="19" t="n"/>
      <c r="I173" s="20">
        <f>IF(H173="","",EDATE(H173,24))</f>
        <v/>
      </c>
      <c r="J173" s="19" t="n"/>
      <c r="K173" s="19" t="n"/>
      <c r="L173" s="18" t="n"/>
      <c r="M173" s="19" t="n"/>
      <c r="N173" s="19" t="n"/>
      <c r="O173" s="19" t="n"/>
      <c r="P173" s="19" t="n"/>
      <c r="Q173" s="19" t="n"/>
      <c r="R173" s="19" t="n"/>
      <c r="S173" s="18" t="n"/>
      <c r="T173" s="18" t="n"/>
      <c r="U173" s="19" t="n"/>
      <c r="V173" s="18" t="n"/>
      <c r="W173" s="20">
        <f>IF(U173="","",EDATE(U173,12*$B$5))</f>
        <v/>
      </c>
      <c r="X173" s="18" t="n"/>
      <c r="Y173" s="19" t="n"/>
      <c r="Z173" s="19" t="n"/>
      <c r="AA173" s="19" t="n"/>
      <c r="AB173" s="18" t="n"/>
      <c r="AC173" s="20">
        <f>IF(COUNT(J173,K173,M173,N173,O173,P173,Q173,R173)=0,"",MIN(J173,K173,M173,N173,O173,P173,Q173,R173))</f>
        <v/>
      </c>
      <c r="AD173" s="20">
        <f>IF(AC173="","",EDATE(AC173,-$B$3))</f>
        <v/>
      </c>
      <c r="AE173" s="21">
        <f>IF(AC173="",IF(D173="Applied for","Applied for","No dates"),IF(AC173&lt;TODAY(),"Expired",IF(AC173&lt;=EDATE(TODAY(),$B$3),"Book now",IF(D173="Applied for","Applied for",IF(OR(AA173="",AA173&lt;EDATE(TODAY(),-$B$4)),"Check","OK")))))</f>
        <v/>
      </c>
      <c r="AF173" s="21">
        <f>IF(AND(COUNT(J173,K173)&gt;0,MIN(J173,K173)&lt;TODAY(),COUNT(M173,N173,O173)&gt;0),"M1 or M2 expired: M3, M4 and M5 not valid until M1 and M2 are renewed","")</f>
        <v/>
      </c>
      <c r="AG173" s="21">
        <f>IF(OR(AND(Z173&lt;&gt;"",Z173&lt;TODAY()),AND(W173&lt;&gt;"",W173&lt;TODAY())),"Check Driver CPC or HS&amp;E test","")</f>
        <v/>
      </c>
      <c r="AH173" s="18" t="n"/>
      <c r="AI173" s="19" t="n"/>
      <c r="AJ173" s="18" t="n"/>
    </row>
    <row r="174">
      <c r="A174" s="18" t="n"/>
      <c r="B174" s="18" t="n"/>
      <c r="C174" s="18" t="n"/>
      <c r="D174" s="18" t="n"/>
      <c r="E174" s="18" t="n"/>
      <c r="F174" s="19" t="n"/>
      <c r="G174" s="20">
        <f>IF(OR(F174="",J174&lt;&gt;""),"",EDATE(F174,6))</f>
        <v/>
      </c>
      <c r="H174" s="19" t="n"/>
      <c r="I174" s="20">
        <f>IF(H174="","",EDATE(H174,24))</f>
        <v/>
      </c>
      <c r="J174" s="19" t="n"/>
      <c r="K174" s="19" t="n"/>
      <c r="L174" s="18" t="n"/>
      <c r="M174" s="19" t="n"/>
      <c r="N174" s="19" t="n"/>
      <c r="O174" s="19" t="n"/>
      <c r="P174" s="19" t="n"/>
      <c r="Q174" s="19" t="n"/>
      <c r="R174" s="19" t="n"/>
      <c r="S174" s="18" t="n"/>
      <c r="T174" s="18" t="n"/>
      <c r="U174" s="19" t="n"/>
      <c r="V174" s="18" t="n"/>
      <c r="W174" s="20">
        <f>IF(U174="","",EDATE(U174,12*$B$5))</f>
        <v/>
      </c>
      <c r="X174" s="18" t="n"/>
      <c r="Y174" s="19" t="n"/>
      <c r="Z174" s="19" t="n"/>
      <c r="AA174" s="19" t="n"/>
      <c r="AB174" s="18" t="n"/>
      <c r="AC174" s="20">
        <f>IF(COUNT(J174,K174,M174,N174,O174,P174,Q174,R174)=0,"",MIN(J174,K174,M174,N174,O174,P174,Q174,R174))</f>
        <v/>
      </c>
      <c r="AD174" s="20">
        <f>IF(AC174="","",EDATE(AC174,-$B$3))</f>
        <v/>
      </c>
      <c r="AE174" s="21">
        <f>IF(AC174="",IF(D174="Applied for","Applied for","No dates"),IF(AC174&lt;TODAY(),"Expired",IF(AC174&lt;=EDATE(TODAY(),$B$3),"Book now",IF(D174="Applied for","Applied for",IF(OR(AA174="",AA174&lt;EDATE(TODAY(),-$B$4)),"Check","OK")))))</f>
        <v/>
      </c>
      <c r="AF174" s="21">
        <f>IF(AND(COUNT(J174,K174)&gt;0,MIN(J174,K174)&lt;TODAY(),COUNT(M174,N174,O174)&gt;0),"M1 or M2 expired: M3, M4 and M5 not valid until M1 and M2 are renewed","")</f>
        <v/>
      </c>
      <c r="AG174" s="21">
        <f>IF(OR(AND(Z174&lt;&gt;"",Z174&lt;TODAY()),AND(W174&lt;&gt;"",W174&lt;TODAY())),"Check Driver CPC or HS&amp;E test","")</f>
        <v/>
      </c>
      <c r="AH174" s="18" t="n"/>
      <c r="AI174" s="19" t="n"/>
      <c r="AJ174" s="18" t="n"/>
    </row>
    <row r="175">
      <c r="A175" s="18" t="n"/>
      <c r="B175" s="18" t="n"/>
      <c r="C175" s="18" t="n"/>
      <c r="D175" s="18" t="n"/>
      <c r="E175" s="18" t="n"/>
      <c r="F175" s="19" t="n"/>
      <c r="G175" s="20">
        <f>IF(OR(F175="",J175&lt;&gt;""),"",EDATE(F175,6))</f>
        <v/>
      </c>
      <c r="H175" s="19" t="n"/>
      <c r="I175" s="20">
        <f>IF(H175="","",EDATE(H175,24))</f>
        <v/>
      </c>
      <c r="J175" s="19" t="n"/>
      <c r="K175" s="19" t="n"/>
      <c r="L175" s="18" t="n"/>
      <c r="M175" s="19" t="n"/>
      <c r="N175" s="19" t="n"/>
      <c r="O175" s="19" t="n"/>
      <c r="P175" s="19" t="n"/>
      <c r="Q175" s="19" t="n"/>
      <c r="R175" s="19" t="n"/>
      <c r="S175" s="18" t="n"/>
      <c r="T175" s="18" t="n"/>
      <c r="U175" s="19" t="n"/>
      <c r="V175" s="18" t="n"/>
      <c r="W175" s="20">
        <f>IF(U175="","",EDATE(U175,12*$B$5))</f>
        <v/>
      </c>
      <c r="X175" s="18" t="n"/>
      <c r="Y175" s="19" t="n"/>
      <c r="Z175" s="19" t="n"/>
      <c r="AA175" s="19" t="n"/>
      <c r="AB175" s="18" t="n"/>
      <c r="AC175" s="20">
        <f>IF(COUNT(J175,K175,M175,N175,O175,P175,Q175,R175)=0,"",MIN(J175,K175,M175,N175,O175,P175,Q175,R175))</f>
        <v/>
      </c>
      <c r="AD175" s="20">
        <f>IF(AC175="","",EDATE(AC175,-$B$3))</f>
        <v/>
      </c>
      <c r="AE175" s="21">
        <f>IF(AC175="",IF(D175="Applied for","Applied for","No dates"),IF(AC175&lt;TODAY(),"Expired",IF(AC175&lt;=EDATE(TODAY(),$B$3),"Book now",IF(D175="Applied for","Applied for",IF(OR(AA175="",AA175&lt;EDATE(TODAY(),-$B$4)),"Check","OK")))))</f>
        <v/>
      </c>
      <c r="AF175" s="21">
        <f>IF(AND(COUNT(J175,K175)&gt;0,MIN(J175,K175)&lt;TODAY(),COUNT(M175,N175,O175)&gt;0),"M1 or M2 expired: M3, M4 and M5 not valid until M1 and M2 are renewed","")</f>
        <v/>
      </c>
      <c r="AG175" s="21">
        <f>IF(OR(AND(Z175&lt;&gt;"",Z175&lt;TODAY()),AND(W175&lt;&gt;"",W175&lt;TODAY())),"Check Driver CPC or HS&amp;E test","")</f>
        <v/>
      </c>
      <c r="AH175" s="18" t="n"/>
      <c r="AI175" s="19" t="n"/>
      <c r="AJ175" s="18" t="n"/>
    </row>
    <row r="176">
      <c r="A176" s="18" t="n"/>
      <c r="B176" s="18" t="n"/>
      <c r="C176" s="18" t="n"/>
      <c r="D176" s="18" t="n"/>
      <c r="E176" s="18" t="n"/>
      <c r="F176" s="19" t="n"/>
      <c r="G176" s="20">
        <f>IF(OR(F176="",J176&lt;&gt;""),"",EDATE(F176,6))</f>
        <v/>
      </c>
      <c r="H176" s="19" t="n"/>
      <c r="I176" s="20">
        <f>IF(H176="","",EDATE(H176,24))</f>
        <v/>
      </c>
      <c r="J176" s="19" t="n"/>
      <c r="K176" s="19" t="n"/>
      <c r="L176" s="18" t="n"/>
      <c r="M176" s="19" t="n"/>
      <c r="N176" s="19" t="n"/>
      <c r="O176" s="19" t="n"/>
      <c r="P176" s="19" t="n"/>
      <c r="Q176" s="19" t="n"/>
      <c r="R176" s="19" t="n"/>
      <c r="S176" s="18" t="n"/>
      <c r="T176" s="18" t="n"/>
      <c r="U176" s="19" t="n"/>
      <c r="V176" s="18" t="n"/>
      <c r="W176" s="20">
        <f>IF(U176="","",EDATE(U176,12*$B$5))</f>
        <v/>
      </c>
      <c r="X176" s="18" t="n"/>
      <c r="Y176" s="19" t="n"/>
      <c r="Z176" s="19" t="n"/>
      <c r="AA176" s="19" t="n"/>
      <c r="AB176" s="18" t="n"/>
      <c r="AC176" s="20">
        <f>IF(COUNT(J176,K176,M176,N176,O176,P176,Q176,R176)=0,"",MIN(J176,K176,M176,N176,O176,P176,Q176,R176))</f>
        <v/>
      </c>
      <c r="AD176" s="20">
        <f>IF(AC176="","",EDATE(AC176,-$B$3))</f>
        <v/>
      </c>
      <c r="AE176" s="21">
        <f>IF(AC176="",IF(D176="Applied for","Applied for","No dates"),IF(AC176&lt;TODAY(),"Expired",IF(AC176&lt;=EDATE(TODAY(),$B$3),"Book now",IF(D176="Applied for","Applied for",IF(OR(AA176="",AA176&lt;EDATE(TODAY(),-$B$4)),"Check","OK")))))</f>
        <v/>
      </c>
      <c r="AF176" s="21">
        <f>IF(AND(COUNT(J176,K176)&gt;0,MIN(J176,K176)&lt;TODAY(),COUNT(M176,N176,O176)&gt;0),"M1 or M2 expired: M3, M4 and M5 not valid until M1 and M2 are renewed","")</f>
        <v/>
      </c>
      <c r="AG176" s="21">
        <f>IF(OR(AND(Z176&lt;&gt;"",Z176&lt;TODAY()),AND(W176&lt;&gt;"",W176&lt;TODAY())),"Check Driver CPC or HS&amp;E test","")</f>
        <v/>
      </c>
      <c r="AH176" s="18" t="n"/>
      <c r="AI176" s="19" t="n"/>
      <c r="AJ176" s="18" t="n"/>
    </row>
    <row r="177">
      <c r="A177" s="18" t="n"/>
      <c r="B177" s="18" t="n"/>
      <c r="C177" s="18" t="n"/>
      <c r="D177" s="18" t="n"/>
      <c r="E177" s="18" t="n"/>
      <c r="F177" s="19" t="n"/>
      <c r="G177" s="20">
        <f>IF(OR(F177="",J177&lt;&gt;""),"",EDATE(F177,6))</f>
        <v/>
      </c>
      <c r="H177" s="19" t="n"/>
      <c r="I177" s="20">
        <f>IF(H177="","",EDATE(H177,24))</f>
        <v/>
      </c>
      <c r="J177" s="19" t="n"/>
      <c r="K177" s="19" t="n"/>
      <c r="L177" s="18" t="n"/>
      <c r="M177" s="19" t="n"/>
      <c r="N177" s="19" t="n"/>
      <c r="O177" s="19" t="n"/>
      <c r="P177" s="19" t="n"/>
      <c r="Q177" s="19" t="n"/>
      <c r="R177" s="19" t="n"/>
      <c r="S177" s="18" t="n"/>
      <c r="T177" s="18" t="n"/>
      <c r="U177" s="19" t="n"/>
      <c r="V177" s="18" t="n"/>
      <c r="W177" s="20">
        <f>IF(U177="","",EDATE(U177,12*$B$5))</f>
        <v/>
      </c>
      <c r="X177" s="18" t="n"/>
      <c r="Y177" s="19" t="n"/>
      <c r="Z177" s="19" t="n"/>
      <c r="AA177" s="19" t="n"/>
      <c r="AB177" s="18" t="n"/>
      <c r="AC177" s="20">
        <f>IF(COUNT(J177,K177,M177,N177,O177,P177,Q177,R177)=0,"",MIN(J177,K177,M177,N177,O177,P177,Q177,R177))</f>
        <v/>
      </c>
      <c r="AD177" s="20">
        <f>IF(AC177="","",EDATE(AC177,-$B$3))</f>
        <v/>
      </c>
      <c r="AE177" s="21">
        <f>IF(AC177="",IF(D177="Applied for","Applied for","No dates"),IF(AC177&lt;TODAY(),"Expired",IF(AC177&lt;=EDATE(TODAY(),$B$3),"Book now",IF(D177="Applied for","Applied for",IF(OR(AA177="",AA177&lt;EDATE(TODAY(),-$B$4)),"Check","OK")))))</f>
        <v/>
      </c>
      <c r="AF177" s="21">
        <f>IF(AND(COUNT(J177,K177)&gt;0,MIN(J177,K177)&lt;TODAY(),COUNT(M177,N177,O177)&gt;0),"M1 or M2 expired: M3, M4 and M5 not valid until M1 and M2 are renewed","")</f>
        <v/>
      </c>
      <c r="AG177" s="21">
        <f>IF(OR(AND(Z177&lt;&gt;"",Z177&lt;TODAY()),AND(W177&lt;&gt;"",W177&lt;TODAY())),"Check Driver CPC or HS&amp;E test","")</f>
        <v/>
      </c>
      <c r="AH177" s="18" t="n"/>
      <c r="AI177" s="19" t="n"/>
      <c r="AJ177" s="18" t="n"/>
    </row>
    <row r="178">
      <c r="A178" s="18" t="n"/>
      <c r="B178" s="18" t="n"/>
      <c r="C178" s="18" t="n"/>
      <c r="D178" s="18" t="n"/>
      <c r="E178" s="18" t="n"/>
      <c r="F178" s="19" t="n"/>
      <c r="G178" s="20">
        <f>IF(OR(F178="",J178&lt;&gt;""),"",EDATE(F178,6))</f>
        <v/>
      </c>
      <c r="H178" s="19" t="n"/>
      <c r="I178" s="20">
        <f>IF(H178="","",EDATE(H178,24))</f>
        <v/>
      </c>
      <c r="J178" s="19" t="n"/>
      <c r="K178" s="19" t="n"/>
      <c r="L178" s="18" t="n"/>
      <c r="M178" s="19" t="n"/>
      <c r="N178" s="19" t="n"/>
      <c r="O178" s="19" t="n"/>
      <c r="P178" s="19" t="n"/>
      <c r="Q178" s="19" t="n"/>
      <c r="R178" s="19" t="n"/>
      <c r="S178" s="18" t="n"/>
      <c r="T178" s="18" t="n"/>
      <c r="U178" s="19" t="n"/>
      <c r="V178" s="18" t="n"/>
      <c r="W178" s="20">
        <f>IF(U178="","",EDATE(U178,12*$B$5))</f>
        <v/>
      </c>
      <c r="X178" s="18" t="n"/>
      <c r="Y178" s="19" t="n"/>
      <c r="Z178" s="19" t="n"/>
      <c r="AA178" s="19" t="n"/>
      <c r="AB178" s="18" t="n"/>
      <c r="AC178" s="20">
        <f>IF(COUNT(J178,K178,M178,N178,O178,P178,Q178,R178)=0,"",MIN(J178,K178,M178,N178,O178,P178,Q178,R178))</f>
        <v/>
      </c>
      <c r="AD178" s="20">
        <f>IF(AC178="","",EDATE(AC178,-$B$3))</f>
        <v/>
      </c>
      <c r="AE178" s="21">
        <f>IF(AC178="",IF(D178="Applied for","Applied for","No dates"),IF(AC178&lt;TODAY(),"Expired",IF(AC178&lt;=EDATE(TODAY(),$B$3),"Book now",IF(D178="Applied for","Applied for",IF(OR(AA178="",AA178&lt;EDATE(TODAY(),-$B$4)),"Check","OK")))))</f>
        <v/>
      </c>
      <c r="AF178" s="21">
        <f>IF(AND(COUNT(J178,K178)&gt;0,MIN(J178,K178)&lt;TODAY(),COUNT(M178,N178,O178)&gt;0),"M1 or M2 expired: M3, M4 and M5 not valid until M1 and M2 are renewed","")</f>
        <v/>
      </c>
      <c r="AG178" s="21">
        <f>IF(OR(AND(Z178&lt;&gt;"",Z178&lt;TODAY()),AND(W178&lt;&gt;"",W178&lt;TODAY())),"Check Driver CPC or HS&amp;E test","")</f>
        <v/>
      </c>
      <c r="AH178" s="18" t="n"/>
      <c r="AI178" s="19" t="n"/>
      <c r="AJ178" s="18" t="n"/>
    </row>
    <row r="179">
      <c r="A179" s="18" t="n"/>
      <c r="B179" s="18" t="n"/>
      <c r="C179" s="18" t="n"/>
      <c r="D179" s="18" t="n"/>
      <c r="E179" s="18" t="n"/>
      <c r="F179" s="19" t="n"/>
      <c r="G179" s="20">
        <f>IF(OR(F179="",J179&lt;&gt;""),"",EDATE(F179,6))</f>
        <v/>
      </c>
      <c r="H179" s="19" t="n"/>
      <c r="I179" s="20">
        <f>IF(H179="","",EDATE(H179,24))</f>
        <v/>
      </c>
      <c r="J179" s="19" t="n"/>
      <c r="K179" s="19" t="n"/>
      <c r="L179" s="18" t="n"/>
      <c r="M179" s="19" t="n"/>
      <c r="N179" s="19" t="n"/>
      <c r="O179" s="19" t="n"/>
      <c r="P179" s="19" t="n"/>
      <c r="Q179" s="19" t="n"/>
      <c r="R179" s="19" t="n"/>
      <c r="S179" s="18" t="n"/>
      <c r="T179" s="18" t="n"/>
      <c r="U179" s="19" t="n"/>
      <c r="V179" s="18" t="n"/>
      <c r="W179" s="20">
        <f>IF(U179="","",EDATE(U179,12*$B$5))</f>
        <v/>
      </c>
      <c r="X179" s="18" t="n"/>
      <c r="Y179" s="19" t="n"/>
      <c r="Z179" s="19" t="n"/>
      <c r="AA179" s="19" t="n"/>
      <c r="AB179" s="18" t="n"/>
      <c r="AC179" s="20">
        <f>IF(COUNT(J179,K179,M179,N179,O179,P179,Q179,R179)=0,"",MIN(J179,K179,M179,N179,O179,P179,Q179,R179))</f>
        <v/>
      </c>
      <c r="AD179" s="20">
        <f>IF(AC179="","",EDATE(AC179,-$B$3))</f>
        <v/>
      </c>
      <c r="AE179" s="21">
        <f>IF(AC179="",IF(D179="Applied for","Applied for","No dates"),IF(AC179&lt;TODAY(),"Expired",IF(AC179&lt;=EDATE(TODAY(),$B$3),"Book now",IF(D179="Applied for","Applied for",IF(OR(AA179="",AA179&lt;EDATE(TODAY(),-$B$4)),"Check","OK")))))</f>
        <v/>
      </c>
      <c r="AF179" s="21">
        <f>IF(AND(COUNT(J179,K179)&gt;0,MIN(J179,K179)&lt;TODAY(),COUNT(M179,N179,O179)&gt;0),"M1 or M2 expired: M3, M4 and M5 not valid until M1 and M2 are renewed","")</f>
        <v/>
      </c>
      <c r="AG179" s="21">
        <f>IF(OR(AND(Z179&lt;&gt;"",Z179&lt;TODAY()),AND(W179&lt;&gt;"",W179&lt;TODAY())),"Check Driver CPC or HS&amp;E test","")</f>
        <v/>
      </c>
      <c r="AH179" s="18" t="n"/>
      <c r="AI179" s="19" t="n"/>
      <c r="AJ179" s="18" t="n"/>
    </row>
    <row r="180">
      <c r="A180" s="18" t="n"/>
      <c r="B180" s="18" t="n"/>
      <c r="C180" s="18" t="n"/>
      <c r="D180" s="18" t="n"/>
      <c r="E180" s="18" t="n"/>
      <c r="F180" s="19" t="n"/>
      <c r="G180" s="20">
        <f>IF(OR(F180="",J180&lt;&gt;""),"",EDATE(F180,6))</f>
        <v/>
      </c>
      <c r="H180" s="19" t="n"/>
      <c r="I180" s="20">
        <f>IF(H180="","",EDATE(H180,24))</f>
        <v/>
      </c>
      <c r="J180" s="19" t="n"/>
      <c r="K180" s="19" t="n"/>
      <c r="L180" s="18" t="n"/>
      <c r="M180" s="19" t="n"/>
      <c r="N180" s="19" t="n"/>
      <c r="O180" s="19" t="n"/>
      <c r="P180" s="19" t="n"/>
      <c r="Q180" s="19" t="n"/>
      <c r="R180" s="19" t="n"/>
      <c r="S180" s="18" t="n"/>
      <c r="T180" s="18" t="n"/>
      <c r="U180" s="19" t="n"/>
      <c r="V180" s="18" t="n"/>
      <c r="W180" s="20">
        <f>IF(U180="","",EDATE(U180,12*$B$5))</f>
        <v/>
      </c>
      <c r="X180" s="18" t="n"/>
      <c r="Y180" s="19" t="n"/>
      <c r="Z180" s="19" t="n"/>
      <c r="AA180" s="19" t="n"/>
      <c r="AB180" s="18" t="n"/>
      <c r="AC180" s="20">
        <f>IF(COUNT(J180,K180,M180,N180,O180,P180,Q180,R180)=0,"",MIN(J180,K180,M180,N180,O180,P180,Q180,R180))</f>
        <v/>
      </c>
      <c r="AD180" s="20">
        <f>IF(AC180="","",EDATE(AC180,-$B$3))</f>
        <v/>
      </c>
      <c r="AE180" s="21">
        <f>IF(AC180="",IF(D180="Applied for","Applied for","No dates"),IF(AC180&lt;TODAY(),"Expired",IF(AC180&lt;=EDATE(TODAY(),$B$3),"Book now",IF(D180="Applied for","Applied for",IF(OR(AA180="",AA180&lt;EDATE(TODAY(),-$B$4)),"Check","OK")))))</f>
        <v/>
      </c>
      <c r="AF180" s="21">
        <f>IF(AND(COUNT(J180,K180)&gt;0,MIN(J180,K180)&lt;TODAY(),COUNT(M180,N180,O180)&gt;0),"M1 or M2 expired: M3, M4 and M5 not valid until M1 and M2 are renewed","")</f>
        <v/>
      </c>
      <c r="AG180" s="21">
        <f>IF(OR(AND(Z180&lt;&gt;"",Z180&lt;TODAY()),AND(W180&lt;&gt;"",W180&lt;TODAY())),"Check Driver CPC or HS&amp;E test","")</f>
        <v/>
      </c>
      <c r="AH180" s="18" t="n"/>
      <c r="AI180" s="19" t="n"/>
      <c r="AJ180" s="18" t="n"/>
    </row>
    <row r="181">
      <c r="A181" s="18" t="n"/>
      <c r="B181" s="18" t="n"/>
      <c r="C181" s="18" t="n"/>
      <c r="D181" s="18" t="n"/>
      <c r="E181" s="18" t="n"/>
      <c r="F181" s="19" t="n"/>
      <c r="G181" s="20">
        <f>IF(OR(F181="",J181&lt;&gt;""),"",EDATE(F181,6))</f>
        <v/>
      </c>
      <c r="H181" s="19" t="n"/>
      <c r="I181" s="20">
        <f>IF(H181="","",EDATE(H181,24))</f>
        <v/>
      </c>
      <c r="J181" s="19" t="n"/>
      <c r="K181" s="19" t="n"/>
      <c r="L181" s="18" t="n"/>
      <c r="M181" s="19" t="n"/>
      <c r="N181" s="19" t="n"/>
      <c r="O181" s="19" t="n"/>
      <c r="P181" s="19" t="n"/>
      <c r="Q181" s="19" t="n"/>
      <c r="R181" s="19" t="n"/>
      <c r="S181" s="18" t="n"/>
      <c r="T181" s="18" t="n"/>
      <c r="U181" s="19" t="n"/>
      <c r="V181" s="18" t="n"/>
      <c r="W181" s="20">
        <f>IF(U181="","",EDATE(U181,12*$B$5))</f>
        <v/>
      </c>
      <c r="X181" s="18" t="n"/>
      <c r="Y181" s="19" t="n"/>
      <c r="Z181" s="19" t="n"/>
      <c r="AA181" s="19" t="n"/>
      <c r="AB181" s="18" t="n"/>
      <c r="AC181" s="20">
        <f>IF(COUNT(J181,K181,M181,N181,O181,P181,Q181,R181)=0,"",MIN(J181,K181,M181,N181,O181,P181,Q181,R181))</f>
        <v/>
      </c>
      <c r="AD181" s="20">
        <f>IF(AC181="","",EDATE(AC181,-$B$3))</f>
        <v/>
      </c>
      <c r="AE181" s="21">
        <f>IF(AC181="",IF(D181="Applied for","Applied for","No dates"),IF(AC181&lt;TODAY(),"Expired",IF(AC181&lt;=EDATE(TODAY(),$B$3),"Book now",IF(D181="Applied for","Applied for",IF(OR(AA181="",AA181&lt;EDATE(TODAY(),-$B$4)),"Check","OK")))))</f>
        <v/>
      </c>
      <c r="AF181" s="21">
        <f>IF(AND(COUNT(J181,K181)&gt;0,MIN(J181,K181)&lt;TODAY(),COUNT(M181,N181,O181)&gt;0),"M1 or M2 expired: M3, M4 and M5 not valid until M1 and M2 are renewed","")</f>
        <v/>
      </c>
      <c r="AG181" s="21">
        <f>IF(OR(AND(Z181&lt;&gt;"",Z181&lt;TODAY()),AND(W181&lt;&gt;"",W181&lt;TODAY())),"Check Driver CPC or HS&amp;E test","")</f>
        <v/>
      </c>
      <c r="AH181" s="18" t="n"/>
      <c r="AI181" s="19" t="n"/>
      <c r="AJ181" s="18" t="n"/>
    </row>
    <row r="182">
      <c r="A182" s="18" t="n"/>
      <c r="B182" s="18" t="n"/>
      <c r="C182" s="18" t="n"/>
      <c r="D182" s="18" t="n"/>
      <c r="E182" s="18" t="n"/>
      <c r="F182" s="19" t="n"/>
      <c r="G182" s="20">
        <f>IF(OR(F182="",J182&lt;&gt;""),"",EDATE(F182,6))</f>
        <v/>
      </c>
      <c r="H182" s="19" t="n"/>
      <c r="I182" s="20">
        <f>IF(H182="","",EDATE(H182,24))</f>
        <v/>
      </c>
      <c r="J182" s="19" t="n"/>
      <c r="K182" s="19" t="n"/>
      <c r="L182" s="18" t="n"/>
      <c r="M182" s="19" t="n"/>
      <c r="N182" s="19" t="n"/>
      <c r="O182" s="19" t="n"/>
      <c r="P182" s="19" t="n"/>
      <c r="Q182" s="19" t="n"/>
      <c r="R182" s="19" t="n"/>
      <c r="S182" s="18" t="n"/>
      <c r="T182" s="18" t="n"/>
      <c r="U182" s="19" t="n"/>
      <c r="V182" s="18" t="n"/>
      <c r="W182" s="20">
        <f>IF(U182="","",EDATE(U182,12*$B$5))</f>
        <v/>
      </c>
      <c r="X182" s="18" t="n"/>
      <c r="Y182" s="19" t="n"/>
      <c r="Z182" s="19" t="n"/>
      <c r="AA182" s="19" t="n"/>
      <c r="AB182" s="18" t="n"/>
      <c r="AC182" s="20">
        <f>IF(COUNT(J182,K182,M182,N182,O182,P182,Q182,R182)=0,"",MIN(J182,K182,M182,N182,O182,P182,Q182,R182))</f>
        <v/>
      </c>
      <c r="AD182" s="20">
        <f>IF(AC182="","",EDATE(AC182,-$B$3))</f>
        <v/>
      </c>
      <c r="AE182" s="21">
        <f>IF(AC182="",IF(D182="Applied for","Applied for","No dates"),IF(AC182&lt;TODAY(),"Expired",IF(AC182&lt;=EDATE(TODAY(),$B$3),"Book now",IF(D182="Applied for","Applied for",IF(OR(AA182="",AA182&lt;EDATE(TODAY(),-$B$4)),"Check","OK")))))</f>
        <v/>
      </c>
      <c r="AF182" s="21">
        <f>IF(AND(COUNT(J182,K182)&gt;0,MIN(J182,K182)&lt;TODAY(),COUNT(M182,N182,O182)&gt;0),"M1 or M2 expired: M3, M4 and M5 not valid until M1 and M2 are renewed","")</f>
        <v/>
      </c>
      <c r="AG182" s="21">
        <f>IF(OR(AND(Z182&lt;&gt;"",Z182&lt;TODAY()),AND(W182&lt;&gt;"",W182&lt;TODAY())),"Check Driver CPC or HS&amp;E test","")</f>
        <v/>
      </c>
      <c r="AH182" s="18" t="n"/>
      <c r="AI182" s="19" t="n"/>
      <c r="AJ182" s="18" t="n"/>
    </row>
    <row r="183">
      <c r="A183" s="18" t="n"/>
      <c r="B183" s="18" t="n"/>
      <c r="C183" s="18" t="n"/>
      <c r="D183" s="18" t="n"/>
      <c r="E183" s="18" t="n"/>
      <c r="F183" s="19" t="n"/>
      <c r="G183" s="20">
        <f>IF(OR(F183="",J183&lt;&gt;""),"",EDATE(F183,6))</f>
        <v/>
      </c>
      <c r="H183" s="19" t="n"/>
      <c r="I183" s="20">
        <f>IF(H183="","",EDATE(H183,24))</f>
        <v/>
      </c>
      <c r="J183" s="19" t="n"/>
      <c r="K183" s="19" t="n"/>
      <c r="L183" s="18" t="n"/>
      <c r="M183" s="19" t="n"/>
      <c r="N183" s="19" t="n"/>
      <c r="O183" s="19" t="n"/>
      <c r="P183" s="19" t="n"/>
      <c r="Q183" s="19" t="n"/>
      <c r="R183" s="19" t="n"/>
      <c r="S183" s="18" t="n"/>
      <c r="T183" s="18" t="n"/>
      <c r="U183" s="19" t="n"/>
      <c r="V183" s="18" t="n"/>
      <c r="W183" s="20">
        <f>IF(U183="","",EDATE(U183,12*$B$5))</f>
        <v/>
      </c>
      <c r="X183" s="18" t="n"/>
      <c r="Y183" s="19" t="n"/>
      <c r="Z183" s="19" t="n"/>
      <c r="AA183" s="19" t="n"/>
      <c r="AB183" s="18" t="n"/>
      <c r="AC183" s="20">
        <f>IF(COUNT(J183,K183,M183,N183,O183,P183,Q183,R183)=0,"",MIN(J183,K183,M183,N183,O183,P183,Q183,R183))</f>
        <v/>
      </c>
      <c r="AD183" s="20">
        <f>IF(AC183="","",EDATE(AC183,-$B$3))</f>
        <v/>
      </c>
      <c r="AE183" s="21">
        <f>IF(AC183="",IF(D183="Applied for","Applied for","No dates"),IF(AC183&lt;TODAY(),"Expired",IF(AC183&lt;=EDATE(TODAY(),$B$3),"Book now",IF(D183="Applied for","Applied for",IF(OR(AA183="",AA183&lt;EDATE(TODAY(),-$B$4)),"Check","OK")))))</f>
        <v/>
      </c>
      <c r="AF183" s="21">
        <f>IF(AND(COUNT(J183,K183)&gt;0,MIN(J183,K183)&lt;TODAY(),COUNT(M183,N183,O183)&gt;0),"M1 or M2 expired: M3, M4 and M5 not valid until M1 and M2 are renewed","")</f>
        <v/>
      </c>
      <c r="AG183" s="21">
        <f>IF(OR(AND(Z183&lt;&gt;"",Z183&lt;TODAY()),AND(W183&lt;&gt;"",W183&lt;TODAY())),"Check Driver CPC or HS&amp;E test","")</f>
        <v/>
      </c>
      <c r="AH183" s="18" t="n"/>
      <c r="AI183" s="19" t="n"/>
      <c r="AJ183" s="18" t="n"/>
    </row>
    <row r="184">
      <c r="A184" s="18" t="n"/>
      <c r="B184" s="18" t="n"/>
      <c r="C184" s="18" t="n"/>
      <c r="D184" s="18" t="n"/>
      <c r="E184" s="18" t="n"/>
      <c r="F184" s="19" t="n"/>
      <c r="G184" s="20">
        <f>IF(OR(F184="",J184&lt;&gt;""),"",EDATE(F184,6))</f>
        <v/>
      </c>
      <c r="H184" s="19" t="n"/>
      <c r="I184" s="20">
        <f>IF(H184="","",EDATE(H184,24))</f>
        <v/>
      </c>
      <c r="J184" s="19" t="n"/>
      <c r="K184" s="19" t="n"/>
      <c r="L184" s="18" t="n"/>
      <c r="M184" s="19" t="n"/>
      <c r="N184" s="19" t="n"/>
      <c r="O184" s="19" t="n"/>
      <c r="P184" s="19" t="n"/>
      <c r="Q184" s="19" t="n"/>
      <c r="R184" s="19" t="n"/>
      <c r="S184" s="18" t="n"/>
      <c r="T184" s="18" t="n"/>
      <c r="U184" s="19" t="n"/>
      <c r="V184" s="18" t="n"/>
      <c r="W184" s="20">
        <f>IF(U184="","",EDATE(U184,12*$B$5))</f>
        <v/>
      </c>
      <c r="X184" s="18" t="n"/>
      <c r="Y184" s="19" t="n"/>
      <c r="Z184" s="19" t="n"/>
      <c r="AA184" s="19" t="n"/>
      <c r="AB184" s="18" t="n"/>
      <c r="AC184" s="20">
        <f>IF(COUNT(J184,K184,M184,N184,O184,P184,Q184,R184)=0,"",MIN(J184,K184,M184,N184,O184,P184,Q184,R184))</f>
        <v/>
      </c>
      <c r="AD184" s="20">
        <f>IF(AC184="","",EDATE(AC184,-$B$3))</f>
        <v/>
      </c>
      <c r="AE184" s="21">
        <f>IF(AC184="",IF(D184="Applied for","Applied for","No dates"),IF(AC184&lt;TODAY(),"Expired",IF(AC184&lt;=EDATE(TODAY(),$B$3),"Book now",IF(D184="Applied for","Applied for",IF(OR(AA184="",AA184&lt;EDATE(TODAY(),-$B$4)),"Check","OK")))))</f>
        <v/>
      </c>
      <c r="AF184" s="21">
        <f>IF(AND(COUNT(J184,K184)&gt;0,MIN(J184,K184)&lt;TODAY(),COUNT(M184,N184,O184)&gt;0),"M1 or M2 expired: M3, M4 and M5 not valid until M1 and M2 are renewed","")</f>
        <v/>
      </c>
      <c r="AG184" s="21">
        <f>IF(OR(AND(Z184&lt;&gt;"",Z184&lt;TODAY()),AND(W184&lt;&gt;"",W184&lt;TODAY())),"Check Driver CPC or HS&amp;E test","")</f>
        <v/>
      </c>
      <c r="AH184" s="18" t="n"/>
      <c r="AI184" s="19" t="n"/>
      <c r="AJ184" s="18" t="n"/>
    </row>
    <row r="185">
      <c r="A185" s="18" t="n"/>
      <c r="B185" s="18" t="n"/>
      <c r="C185" s="18" t="n"/>
      <c r="D185" s="18" t="n"/>
      <c r="E185" s="18" t="n"/>
      <c r="F185" s="19" t="n"/>
      <c r="G185" s="20">
        <f>IF(OR(F185="",J185&lt;&gt;""),"",EDATE(F185,6))</f>
        <v/>
      </c>
      <c r="H185" s="19" t="n"/>
      <c r="I185" s="20">
        <f>IF(H185="","",EDATE(H185,24))</f>
        <v/>
      </c>
      <c r="J185" s="19" t="n"/>
      <c r="K185" s="19" t="n"/>
      <c r="L185" s="18" t="n"/>
      <c r="M185" s="19" t="n"/>
      <c r="N185" s="19" t="n"/>
      <c r="O185" s="19" t="n"/>
      <c r="P185" s="19" t="n"/>
      <c r="Q185" s="19" t="n"/>
      <c r="R185" s="19" t="n"/>
      <c r="S185" s="18" t="n"/>
      <c r="T185" s="18" t="n"/>
      <c r="U185" s="19" t="n"/>
      <c r="V185" s="18" t="n"/>
      <c r="W185" s="20">
        <f>IF(U185="","",EDATE(U185,12*$B$5))</f>
        <v/>
      </c>
      <c r="X185" s="18" t="n"/>
      <c r="Y185" s="19" t="n"/>
      <c r="Z185" s="19" t="n"/>
      <c r="AA185" s="19" t="n"/>
      <c r="AB185" s="18" t="n"/>
      <c r="AC185" s="20">
        <f>IF(COUNT(J185,K185,M185,N185,O185,P185,Q185,R185)=0,"",MIN(J185,K185,M185,N185,O185,P185,Q185,R185))</f>
        <v/>
      </c>
      <c r="AD185" s="20">
        <f>IF(AC185="","",EDATE(AC185,-$B$3))</f>
        <v/>
      </c>
      <c r="AE185" s="21">
        <f>IF(AC185="",IF(D185="Applied for","Applied for","No dates"),IF(AC185&lt;TODAY(),"Expired",IF(AC185&lt;=EDATE(TODAY(),$B$3),"Book now",IF(D185="Applied for","Applied for",IF(OR(AA185="",AA185&lt;EDATE(TODAY(),-$B$4)),"Check","OK")))))</f>
        <v/>
      </c>
      <c r="AF185" s="21">
        <f>IF(AND(COUNT(J185,K185)&gt;0,MIN(J185,K185)&lt;TODAY(),COUNT(M185,N185,O185)&gt;0),"M1 or M2 expired: M3, M4 and M5 not valid until M1 and M2 are renewed","")</f>
        <v/>
      </c>
      <c r="AG185" s="21">
        <f>IF(OR(AND(Z185&lt;&gt;"",Z185&lt;TODAY()),AND(W185&lt;&gt;"",W185&lt;TODAY())),"Check Driver CPC or HS&amp;E test","")</f>
        <v/>
      </c>
      <c r="AH185" s="18" t="n"/>
      <c r="AI185" s="19" t="n"/>
      <c r="AJ185" s="18" t="n"/>
    </row>
    <row r="186">
      <c r="A186" s="18" t="n"/>
      <c r="B186" s="18" t="n"/>
      <c r="C186" s="18" t="n"/>
      <c r="D186" s="18" t="n"/>
      <c r="E186" s="18" t="n"/>
      <c r="F186" s="19" t="n"/>
      <c r="G186" s="20">
        <f>IF(OR(F186="",J186&lt;&gt;""),"",EDATE(F186,6))</f>
        <v/>
      </c>
      <c r="H186" s="19" t="n"/>
      <c r="I186" s="20">
        <f>IF(H186="","",EDATE(H186,24))</f>
        <v/>
      </c>
      <c r="J186" s="19" t="n"/>
      <c r="K186" s="19" t="n"/>
      <c r="L186" s="18" t="n"/>
      <c r="M186" s="19" t="n"/>
      <c r="N186" s="19" t="n"/>
      <c r="O186" s="19" t="n"/>
      <c r="P186" s="19" t="n"/>
      <c r="Q186" s="19" t="n"/>
      <c r="R186" s="19" t="n"/>
      <c r="S186" s="18" t="n"/>
      <c r="T186" s="18" t="n"/>
      <c r="U186" s="19" t="n"/>
      <c r="V186" s="18" t="n"/>
      <c r="W186" s="20">
        <f>IF(U186="","",EDATE(U186,12*$B$5))</f>
        <v/>
      </c>
      <c r="X186" s="18" t="n"/>
      <c r="Y186" s="19" t="n"/>
      <c r="Z186" s="19" t="n"/>
      <c r="AA186" s="19" t="n"/>
      <c r="AB186" s="18" t="n"/>
      <c r="AC186" s="20">
        <f>IF(COUNT(J186,K186,M186,N186,O186,P186,Q186,R186)=0,"",MIN(J186,K186,M186,N186,O186,P186,Q186,R186))</f>
        <v/>
      </c>
      <c r="AD186" s="20">
        <f>IF(AC186="","",EDATE(AC186,-$B$3))</f>
        <v/>
      </c>
      <c r="AE186" s="21">
        <f>IF(AC186="",IF(D186="Applied for","Applied for","No dates"),IF(AC186&lt;TODAY(),"Expired",IF(AC186&lt;=EDATE(TODAY(),$B$3),"Book now",IF(D186="Applied for","Applied for",IF(OR(AA186="",AA186&lt;EDATE(TODAY(),-$B$4)),"Check","OK")))))</f>
        <v/>
      </c>
      <c r="AF186" s="21">
        <f>IF(AND(COUNT(J186,K186)&gt;0,MIN(J186,K186)&lt;TODAY(),COUNT(M186,N186,O186)&gt;0),"M1 or M2 expired: M3, M4 and M5 not valid until M1 and M2 are renewed","")</f>
        <v/>
      </c>
      <c r="AG186" s="21">
        <f>IF(OR(AND(Z186&lt;&gt;"",Z186&lt;TODAY()),AND(W186&lt;&gt;"",W186&lt;TODAY())),"Check Driver CPC or HS&amp;E test","")</f>
        <v/>
      </c>
      <c r="AH186" s="18" t="n"/>
      <c r="AI186" s="19" t="n"/>
      <c r="AJ186" s="18" t="n"/>
    </row>
    <row r="187">
      <c r="A187" s="18" t="n"/>
      <c r="B187" s="18" t="n"/>
      <c r="C187" s="18" t="n"/>
      <c r="D187" s="18" t="n"/>
      <c r="E187" s="18" t="n"/>
      <c r="F187" s="19" t="n"/>
      <c r="G187" s="20">
        <f>IF(OR(F187="",J187&lt;&gt;""),"",EDATE(F187,6))</f>
        <v/>
      </c>
      <c r="H187" s="19" t="n"/>
      <c r="I187" s="20">
        <f>IF(H187="","",EDATE(H187,24))</f>
        <v/>
      </c>
      <c r="J187" s="19" t="n"/>
      <c r="K187" s="19" t="n"/>
      <c r="L187" s="18" t="n"/>
      <c r="M187" s="19" t="n"/>
      <c r="N187" s="19" t="n"/>
      <c r="O187" s="19" t="n"/>
      <c r="P187" s="19" t="n"/>
      <c r="Q187" s="19" t="n"/>
      <c r="R187" s="19" t="n"/>
      <c r="S187" s="18" t="n"/>
      <c r="T187" s="18" t="n"/>
      <c r="U187" s="19" t="n"/>
      <c r="V187" s="18" t="n"/>
      <c r="W187" s="20">
        <f>IF(U187="","",EDATE(U187,12*$B$5))</f>
        <v/>
      </c>
      <c r="X187" s="18" t="n"/>
      <c r="Y187" s="19" t="n"/>
      <c r="Z187" s="19" t="n"/>
      <c r="AA187" s="19" t="n"/>
      <c r="AB187" s="18" t="n"/>
      <c r="AC187" s="20">
        <f>IF(COUNT(J187,K187,M187,N187,O187,P187,Q187,R187)=0,"",MIN(J187,K187,M187,N187,O187,P187,Q187,R187))</f>
        <v/>
      </c>
      <c r="AD187" s="20">
        <f>IF(AC187="","",EDATE(AC187,-$B$3))</f>
        <v/>
      </c>
      <c r="AE187" s="21">
        <f>IF(AC187="",IF(D187="Applied for","Applied for","No dates"),IF(AC187&lt;TODAY(),"Expired",IF(AC187&lt;=EDATE(TODAY(),$B$3),"Book now",IF(D187="Applied for","Applied for",IF(OR(AA187="",AA187&lt;EDATE(TODAY(),-$B$4)),"Check","OK")))))</f>
        <v/>
      </c>
      <c r="AF187" s="21">
        <f>IF(AND(COUNT(J187,K187)&gt;0,MIN(J187,K187)&lt;TODAY(),COUNT(M187,N187,O187)&gt;0),"M1 or M2 expired: M3, M4 and M5 not valid until M1 and M2 are renewed","")</f>
        <v/>
      </c>
      <c r="AG187" s="21">
        <f>IF(OR(AND(Z187&lt;&gt;"",Z187&lt;TODAY()),AND(W187&lt;&gt;"",W187&lt;TODAY())),"Check Driver CPC or HS&amp;E test","")</f>
        <v/>
      </c>
      <c r="AH187" s="18" t="n"/>
      <c r="AI187" s="19" t="n"/>
      <c r="AJ187" s="18" t="n"/>
    </row>
    <row r="188">
      <c r="A188" s="18" t="n"/>
      <c r="B188" s="18" t="n"/>
      <c r="C188" s="18" t="n"/>
      <c r="D188" s="18" t="n"/>
      <c r="E188" s="18" t="n"/>
      <c r="F188" s="19" t="n"/>
      <c r="G188" s="20">
        <f>IF(OR(F188="",J188&lt;&gt;""),"",EDATE(F188,6))</f>
        <v/>
      </c>
      <c r="H188" s="19" t="n"/>
      <c r="I188" s="20">
        <f>IF(H188="","",EDATE(H188,24))</f>
        <v/>
      </c>
      <c r="J188" s="19" t="n"/>
      <c r="K188" s="19" t="n"/>
      <c r="L188" s="18" t="n"/>
      <c r="M188" s="19" t="n"/>
      <c r="N188" s="19" t="n"/>
      <c r="O188" s="19" t="n"/>
      <c r="P188" s="19" t="n"/>
      <c r="Q188" s="19" t="n"/>
      <c r="R188" s="19" t="n"/>
      <c r="S188" s="18" t="n"/>
      <c r="T188" s="18" t="n"/>
      <c r="U188" s="19" t="n"/>
      <c r="V188" s="18" t="n"/>
      <c r="W188" s="20">
        <f>IF(U188="","",EDATE(U188,12*$B$5))</f>
        <v/>
      </c>
      <c r="X188" s="18" t="n"/>
      <c r="Y188" s="19" t="n"/>
      <c r="Z188" s="19" t="n"/>
      <c r="AA188" s="19" t="n"/>
      <c r="AB188" s="18" t="n"/>
      <c r="AC188" s="20">
        <f>IF(COUNT(J188,K188,M188,N188,O188,P188,Q188,R188)=0,"",MIN(J188,K188,M188,N188,O188,P188,Q188,R188))</f>
        <v/>
      </c>
      <c r="AD188" s="20">
        <f>IF(AC188="","",EDATE(AC188,-$B$3))</f>
        <v/>
      </c>
      <c r="AE188" s="21">
        <f>IF(AC188="",IF(D188="Applied for","Applied for","No dates"),IF(AC188&lt;TODAY(),"Expired",IF(AC188&lt;=EDATE(TODAY(),$B$3),"Book now",IF(D188="Applied for","Applied for",IF(OR(AA188="",AA188&lt;EDATE(TODAY(),-$B$4)),"Check","OK")))))</f>
        <v/>
      </c>
      <c r="AF188" s="21">
        <f>IF(AND(COUNT(J188,K188)&gt;0,MIN(J188,K188)&lt;TODAY(),COUNT(M188,N188,O188)&gt;0),"M1 or M2 expired: M3, M4 and M5 not valid until M1 and M2 are renewed","")</f>
        <v/>
      </c>
      <c r="AG188" s="21">
        <f>IF(OR(AND(Z188&lt;&gt;"",Z188&lt;TODAY()),AND(W188&lt;&gt;"",W188&lt;TODAY())),"Check Driver CPC or HS&amp;E test","")</f>
        <v/>
      </c>
      <c r="AH188" s="18" t="n"/>
      <c r="AI188" s="19" t="n"/>
      <c r="AJ188" s="18" t="n"/>
    </row>
    <row r="189">
      <c r="A189" s="18" t="n"/>
      <c r="B189" s="18" t="n"/>
      <c r="C189" s="18" t="n"/>
      <c r="D189" s="18" t="n"/>
      <c r="E189" s="18" t="n"/>
      <c r="F189" s="19" t="n"/>
      <c r="G189" s="20">
        <f>IF(OR(F189="",J189&lt;&gt;""),"",EDATE(F189,6))</f>
        <v/>
      </c>
      <c r="H189" s="19" t="n"/>
      <c r="I189" s="20">
        <f>IF(H189="","",EDATE(H189,24))</f>
        <v/>
      </c>
      <c r="J189" s="19" t="n"/>
      <c r="K189" s="19" t="n"/>
      <c r="L189" s="18" t="n"/>
      <c r="M189" s="19" t="n"/>
      <c r="N189" s="19" t="n"/>
      <c r="O189" s="19" t="n"/>
      <c r="P189" s="19" t="n"/>
      <c r="Q189" s="19" t="n"/>
      <c r="R189" s="19" t="n"/>
      <c r="S189" s="18" t="n"/>
      <c r="T189" s="18" t="n"/>
      <c r="U189" s="19" t="n"/>
      <c r="V189" s="18" t="n"/>
      <c r="W189" s="20">
        <f>IF(U189="","",EDATE(U189,12*$B$5))</f>
        <v/>
      </c>
      <c r="X189" s="18" t="n"/>
      <c r="Y189" s="19" t="n"/>
      <c r="Z189" s="19" t="n"/>
      <c r="AA189" s="19" t="n"/>
      <c r="AB189" s="18" t="n"/>
      <c r="AC189" s="20">
        <f>IF(COUNT(J189,K189,M189,N189,O189,P189,Q189,R189)=0,"",MIN(J189,K189,M189,N189,O189,P189,Q189,R189))</f>
        <v/>
      </c>
      <c r="AD189" s="20">
        <f>IF(AC189="","",EDATE(AC189,-$B$3))</f>
        <v/>
      </c>
      <c r="AE189" s="21">
        <f>IF(AC189="",IF(D189="Applied for","Applied for","No dates"),IF(AC189&lt;TODAY(),"Expired",IF(AC189&lt;=EDATE(TODAY(),$B$3),"Book now",IF(D189="Applied for","Applied for",IF(OR(AA189="",AA189&lt;EDATE(TODAY(),-$B$4)),"Check","OK")))))</f>
        <v/>
      </c>
      <c r="AF189" s="21">
        <f>IF(AND(COUNT(J189,K189)&gt;0,MIN(J189,K189)&lt;TODAY(),COUNT(M189,N189,O189)&gt;0),"M1 or M2 expired: M3, M4 and M5 not valid until M1 and M2 are renewed","")</f>
        <v/>
      </c>
      <c r="AG189" s="21">
        <f>IF(OR(AND(Z189&lt;&gt;"",Z189&lt;TODAY()),AND(W189&lt;&gt;"",W189&lt;TODAY())),"Check Driver CPC or HS&amp;E test","")</f>
        <v/>
      </c>
      <c r="AH189" s="18" t="n"/>
      <c r="AI189" s="19" t="n"/>
      <c r="AJ189" s="18" t="n"/>
    </row>
    <row r="190">
      <c r="A190" s="18" t="n"/>
      <c r="B190" s="18" t="n"/>
      <c r="C190" s="18" t="n"/>
      <c r="D190" s="18" t="n"/>
      <c r="E190" s="18" t="n"/>
      <c r="F190" s="19" t="n"/>
      <c r="G190" s="20">
        <f>IF(OR(F190="",J190&lt;&gt;""),"",EDATE(F190,6))</f>
        <v/>
      </c>
      <c r="H190" s="19" t="n"/>
      <c r="I190" s="20">
        <f>IF(H190="","",EDATE(H190,24))</f>
        <v/>
      </c>
      <c r="J190" s="19" t="n"/>
      <c r="K190" s="19" t="n"/>
      <c r="L190" s="18" t="n"/>
      <c r="M190" s="19" t="n"/>
      <c r="N190" s="19" t="n"/>
      <c r="O190" s="19" t="n"/>
      <c r="P190" s="19" t="n"/>
      <c r="Q190" s="19" t="n"/>
      <c r="R190" s="19" t="n"/>
      <c r="S190" s="18" t="n"/>
      <c r="T190" s="18" t="n"/>
      <c r="U190" s="19" t="n"/>
      <c r="V190" s="18" t="n"/>
      <c r="W190" s="20">
        <f>IF(U190="","",EDATE(U190,12*$B$5))</f>
        <v/>
      </c>
      <c r="X190" s="18" t="n"/>
      <c r="Y190" s="19" t="n"/>
      <c r="Z190" s="19" t="n"/>
      <c r="AA190" s="19" t="n"/>
      <c r="AB190" s="18" t="n"/>
      <c r="AC190" s="20">
        <f>IF(COUNT(J190,K190,M190,N190,O190,P190,Q190,R190)=0,"",MIN(J190,K190,M190,N190,O190,P190,Q190,R190))</f>
        <v/>
      </c>
      <c r="AD190" s="20">
        <f>IF(AC190="","",EDATE(AC190,-$B$3))</f>
        <v/>
      </c>
      <c r="AE190" s="21">
        <f>IF(AC190="",IF(D190="Applied for","Applied for","No dates"),IF(AC190&lt;TODAY(),"Expired",IF(AC190&lt;=EDATE(TODAY(),$B$3),"Book now",IF(D190="Applied for","Applied for",IF(OR(AA190="",AA190&lt;EDATE(TODAY(),-$B$4)),"Check","OK")))))</f>
        <v/>
      </c>
      <c r="AF190" s="21">
        <f>IF(AND(COUNT(J190,K190)&gt;0,MIN(J190,K190)&lt;TODAY(),COUNT(M190,N190,O190)&gt;0),"M1 or M2 expired: M3, M4 and M5 not valid until M1 and M2 are renewed","")</f>
        <v/>
      </c>
      <c r="AG190" s="21">
        <f>IF(OR(AND(Z190&lt;&gt;"",Z190&lt;TODAY()),AND(W190&lt;&gt;"",W190&lt;TODAY())),"Check Driver CPC or HS&amp;E test","")</f>
        <v/>
      </c>
      <c r="AH190" s="18" t="n"/>
      <c r="AI190" s="19" t="n"/>
      <c r="AJ190" s="18" t="n"/>
    </row>
    <row r="191">
      <c r="A191" s="18" t="n"/>
      <c r="B191" s="18" t="n"/>
      <c r="C191" s="18" t="n"/>
      <c r="D191" s="18" t="n"/>
      <c r="E191" s="18" t="n"/>
      <c r="F191" s="19" t="n"/>
      <c r="G191" s="20">
        <f>IF(OR(F191="",J191&lt;&gt;""),"",EDATE(F191,6))</f>
        <v/>
      </c>
      <c r="H191" s="19" t="n"/>
      <c r="I191" s="20">
        <f>IF(H191="","",EDATE(H191,24))</f>
        <v/>
      </c>
      <c r="J191" s="19" t="n"/>
      <c r="K191" s="19" t="n"/>
      <c r="L191" s="18" t="n"/>
      <c r="M191" s="19" t="n"/>
      <c r="N191" s="19" t="n"/>
      <c r="O191" s="19" t="n"/>
      <c r="P191" s="19" t="n"/>
      <c r="Q191" s="19" t="n"/>
      <c r="R191" s="19" t="n"/>
      <c r="S191" s="18" t="n"/>
      <c r="T191" s="18" t="n"/>
      <c r="U191" s="19" t="n"/>
      <c r="V191" s="18" t="n"/>
      <c r="W191" s="20">
        <f>IF(U191="","",EDATE(U191,12*$B$5))</f>
        <v/>
      </c>
      <c r="X191" s="18" t="n"/>
      <c r="Y191" s="19" t="n"/>
      <c r="Z191" s="19" t="n"/>
      <c r="AA191" s="19" t="n"/>
      <c r="AB191" s="18" t="n"/>
      <c r="AC191" s="20">
        <f>IF(COUNT(J191,K191,M191,N191,O191,P191,Q191,R191)=0,"",MIN(J191,K191,M191,N191,O191,P191,Q191,R191))</f>
        <v/>
      </c>
      <c r="AD191" s="20">
        <f>IF(AC191="","",EDATE(AC191,-$B$3))</f>
        <v/>
      </c>
      <c r="AE191" s="21">
        <f>IF(AC191="",IF(D191="Applied for","Applied for","No dates"),IF(AC191&lt;TODAY(),"Expired",IF(AC191&lt;=EDATE(TODAY(),$B$3),"Book now",IF(D191="Applied for","Applied for",IF(OR(AA191="",AA191&lt;EDATE(TODAY(),-$B$4)),"Check","OK")))))</f>
        <v/>
      </c>
      <c r="AF191" s="21">
        <f>IF(AND(COUNT(J191,K191)&gt;0,MIN(J191,K191)&lt;TODAY(),COUNT(M191,N191,O191)&gt;0),"M1 or M2 expired: M3, M4 and M5 not valid until M1 and M2 are renewed","")</f>
        <v/>
      </c>
      <c r="AG191" s="21">
        <f>IF(OR(AND(Z191&lt;&gt;"",Z191&lt;TODAY()),AND(W191&lt;&gt;"",W191&lt;TODAY())),"Check Driver CPC or HS&amp;E test","")</f>
        <v/>
      </c>
      <c r="AH191" s="18" t="n"/>
      <c r="AI191" s="19" t="n"/>
      <c r="AJ191" s="18" t="n"/>
    </row>
    <row r="192">
      <c r="A192" s="18" t="n"/>
      <c r="B192" s="18" t="n"/>
      <c r="C192" s="18" t="n"/>
      <c r="D192" s="18" t="n"/>
      <c r="E192" s="18" t="n"/>
      <c r="F192" s="19" t="n"/>
      <c r="G192" s="20">
        <f>IF(OR(F192="",J192&lt;&gt;""),"",EDATE(F192,6))</f>
        <v/>
      </c>
      <c r="H192" s="19" t="n"/>
      <c r="I192" s="20">
        <f>IF(H192="","",EDATE(H192,24))</f>
        <v/>
      </c>
      <c r="J192" s="19" t="n"/>
      <c r="K192" s="19" t="n"/>
      <c r="L192" s="18" t="n"/>
      <c r="M192" s="19" t="n"/>
      <c r="N192" s="19" t="n"/>
      <c r="O192" s="19" t="n"/>
      <c r="P192" s="19" t="n"/>
      <c r="Q192" s="19" t="n"/>
      <c r="R192" s="19" t="n"/>
      <c r="S192" s="18" t="n"/>
      <c r="T192" s="18" t="n"/>
      <c r="U192" s="19" t="n"/>
      <c r="V192" s="18" t="n"/>
      <c r="W192" s="20">
        <f>IF(U192="","",EDATE(U192,12*$B$5))</f>
        <v/>
      </c>
      <c r="X192" s="18" t="n"/>
      <c r="Y192" s="19" t="n"/>
      <c r="Z192" s="19" t="n"/>
      <c r="AA192" s="19" t="n"/>
      <c r="AB192" s="18" t="n"/>
      <c r="AC192" s="20">
        <f>IF(COUNT(J192,K192,M192,N192,O192,P192,Q192,R192)=0,"",MIN(J192,K192,M192,N192,O192,P192,Q192,R192))</f>
        <v/>
      </c>
      <c r="AD192" s="20">
        <f>IF(AC192="","",EDATE(AC192,-$B$3))</f>
        <v/>
      </c>
      <c r="AE192" s="21">
        <f>IF(AC192="",IF(D192="Applied for","Applied for","No dates"),IF(AC192&lt;TODAY(),"Expired",IF(AC192&lt;=EDATE(TODAY(),$B$3),"Book now",IF(D192="Applied for","Applied for",IF(OR(AA192="",AA192&lt;EDATE(TODAY(),-$B$4)),"Check","OK")))))</f>
        <v/>
      </c>
      <c r="AF192" s="21">
        <f>IF(AND(COUNT(J192,K192)&gt;0,MIN(J192,K192)&lt;TODAY(),COUNT(M192,N192,O192)&gt;0),"M1 or M2 expired: M3, M4 and M5 not valid until M1 and M2 are renewed","")</f>
        <v/>
      </c>
      <c r="AG192" s="21">
        <f>IF(OR(AND(Z192&lt;&gt;"",Z192&lt;TODAY()),AND(W192&lt;&gt;"",W192&lt;TODAY())),"Check Driver CPC or HS&amp;E test","")</f>
        <v/>
      </c>
      <c r="AH192" s="18" t="n"/>
      <c r="AI192" s="19" t="n"/>
      <c r="AJ192" s="18" t="n"/>
    </row>
    <row r="193">
      <c r="A193" s="18" t="n"/>
      <c r="B193" s="18" t="n"/>
      <c r="C193" s="18" t="n"/>
      <c r="D193" s="18" t="n"/>
      <c r="E193" s="18" t="n"/>
      <c r="F193" s="19" t="n"/>
      <c r="G193" s="20">
        <f>IF(OR(F193="",J193&lt;&gt;""),"",EDATE(F193,6))</f>
        <v/>
      </c>
      <c r="H193" s="19" t="n"/>
      <c r="I193" s="20">
        <f>IF(H193="","",EDATE(H193,24))</f>
        <v/>
      </c>
      <c r="J193" s="19" t="n"/>
      <c r="K193" s="19" t="n"/>
      <c r="L193" s="18" t="n"/>
      <c r="M193" s="19" t="n"/>
      <c r="N193" s="19" t="n"/>
      <c r="O193" s="19" t="n"/>
      <c r="P193" s="19" t="n"/>
      <c r="Q193" s="19" t="n"/>
      <c r="R193" s="19" t="n"/>
      <c r="S193" s="18" t="n"/>
      <c r="T193" s="18" t="n"/>
      <c r="U193" s="19" t="n"/>
      <c r="V193" s="18" t="n"/>
      <c r="W193" s="20">
        <f>IF(U193="","",EDATE(U193,12*$B$5))</f>
        <v/>
      </c>
      <c r="X193" s="18" t="n"/>
      <c r="Y193" s="19" t="n"/>
      <c r="Z193" s="19" t="n"/>
      <c r="AA193" s="19" t="n"/>
      <c r="AB193" s="18" t="n"/>
      <c r="AC193" s="20">
        <f>IF(COUNT(J193,K193,M193,N193,O193,P193,Q193,R193)=0,"",MIN(J193,K193,M193,N193,O193,P193,Q193,R193))</f>
        <v/>
      </c>
      <c r="AD193" s="20">
        <f>IF(AC193="","",EDATE(AC193,-$B$3))</f>
        <v/>
      </c>
      <c r="AE193" s="21">
        <f>IF(AC193="",IF(D193="Applied for","Applied for","No dates"),IF(AC193&lt;TODAY(),"Expired",IF(AC193&lt;=EDATE(TODAY(),$B$3),"Book now",IF(D193="Applied for","Applied for",IF(OR(AA193="",AA193&lt;EDATE(TODAY(),-$B$4)),"Check","OK")))))</f>
        <v/>
      </c>
      <c r="AF193" s="21">
        <f>IF(AND(COUNT(J193,K193)&gt;0,MIN(J193,K193)&lt;TODAY(),COUNT(M193,N193,O193)&gt;0),"M1 or M2 expired: M3, M4 and M5 not valid until M1 and M2 are renewed","")</f>
        <v/>
      </c>
      <c r="AG193" s="21">
        <f>IF(OR(AND(Z193&lt;&gt;"",Z193&lt;TODAY()),AND(W193&lt;&gt;"",W193&lt;TODAY())),"Check Driver CPC or HS&amp;E test","")</f>
        <v/>
      </c>
      <c r="AH193" s="18" t="n"/>
      <c r="AI193" s="19" t="n"/>
      <c r="AJ193" s="18" t="n"/>
    </row>
    <row r="194">
      <c r="A194" s="18" t="n"/>
      <c r="B194" s="18" t="n"/>
      <c r="C194" s="18" t="n"/>
      <c r="D194" s="18" t="n"/>
      <c r="E194" s="18" t="n"/>
      <c r="F194" s="19" t="n"/>
      <c r="G194" s="20">
        <f>IF(OR(F194="",J194&lt;&gt;""),"",EDATE(F194,6))</f>
        <v/>
      </c>
      <c r="H194" s="19" t="n"/>
      <c r="I194" s="20">
        <f>IF(H194="","",EDATE(H194,24))</f>
        <v/>
      </c>
      <c r="J194" s="19" t="n"/>
      <c r="K194" s="19" t="n"/>
      <c r="L194" s="18" t="n"/>
      <c r="M194" s="19" t="n"/>
      <c r="N194" s="19" t="n"/>
      <c r="O194" s="19" t="n"/>
      <c r="P194" s="19" t="n"/>
      <c r="Q194" s="19" t="n"/>
      <c r="R194" s="19" t="n"/>
      <c r="S194" s="18" t="n"/>
      <c r="T194" s="18" t="n"/>
      <c r="U194" s="19" t="n"/>
      <c r="V194" s="18" t="n"/>
      <c r="W194" s="20">
        <f>IF(U194="","",EDATE(U194,12*$B$5))</f>
        <v/>
      </c>
      <c r="X194" s="18" t="n"/>
      <c r="Y194" s="19" t="n"/>
      <c r="Z194" s="19" t="n"/>
      <c r="AA194" s="19" t="n"/>
      <c r="AB194" s="18" t="n"/>
      <c r="AC194" s="20">
        <f>IF(COUNT(J194,K194,M194,N194,O194,P194,Q194,R194)=0,"",MIN(J194,K194,M194,N194,O194,P194,Q194,R194))</f>
        <v/>
      </c>
      <c r="AD194" s="20">
        <f>IF(AC194="","",EDATE(AC194,-$B$3))</f>
        <v/>
      </c>
      <c r="AE194" s="21">
        <f>IF(AC194="",IF(D194="Applied for","Applied for","No dates"),IF(AC194&lt;TODAY(),"Expired",IF(AC194&lt;=EDATE(TODAY(),$B$3),"Book now",IF(D194="Applied for","Applied for",IF(OR(AA194="",AA194&lt;EDATE(TODAY(),-$B$4)),"Check","OK")))))</f>
        <v/>
      </c>
      <c r="AF194" s="21">
        <f>IF(AND(COUNT(J194,K194)&gt;0,MIN(J194,K194)&lt;TODAY(),COUNT(M194,N194,O194)&gt;0),"M1 or M2 expired: M3, M4 and M5 not valid until M1 and M2 are renewed","")</f>
        <v/>
      </c>
      <c r="AG194" s="21">
        <f>IF(OR(AND(Z194&lt;&gt;"",Z194&lt;TODAY()),AND(W194&lt;&gt;"",W194&lt;TODAY())),"Check Driver CPC or HS&amp;E test","")</f>
        <v/>
      </c>
      <c r="AH194" s="18" t="n"/>
      <c r="AI194" s="19" t="n"/>
      <c r="AJ194" s="18" t="n"/>
    </row>
    <row r="195">
      <c r="A195" s="18" t="n"/>
      <c r="B195" s="18" t="n"/>
      <c r="C195" s="18" t="n"/>
      <c r="D195" s="18" t="n"/>
      <c r="E195" s="18" t="n"/>
      <c r="F195" s="19" t="n"/>
      <c r="G195" s="20">
        <f>IF(OR(F195="",J195&lt;&gt;""),"",EDATE(F195,6))</f>
        <v/>
      </c>
      <c r="H195" s="19" t="n"/>
      <c r="I195" s="20">
        <f>IF(H195="","",EDATE(H195,24))</f>
        <v/>
      </c>
      <c r="J195" s="19" t="n"/>
      <c r="K195" s="19" t="n"/>
      <c r="L195" s="18" t="n"/>
      <c r="M195" s="19" t="n"/>
      <c r="N195" s="19" t="n"/>
      <c r="O195" s="19" t="n"/>
      <c r="P195" s="19" t="n"/>
      <c r="Q195" s="19" t="n"/>
      <c r="R195" s="19" t="n"/>
      <c r="S195" s="18" t="n"/>
      <c r="T195" s="18" t="n"/>
      <c r="U195" s="19" t="n"/>
      <c r="V195" s="18" t="n"/>
      <c r="W195" s="20">
        <f>IF(U195="","",EDATE(U195,12*$B$5))</f>
        <v/>
      </c>
      <c r="X195" s="18" t="n"/>
      <c r="Y195" s="19" t="n"/>
      <c r="Z195" s="19" t="n"/>
      <c r="AA195" s="19" t="n"/>
      <c r="AB195" s="18" t="n"/>
      <c r="AC195" s="20">
        <f>IF(COUNT(J195,K195,M195,N195,O195,P195,Q195,R195)=0,"",MIN(J195,K195,M195,N195,O195,P195,Q195,R195))</f>
        <v/>
      </c>
      <c r="AD195" s="20">
        <f>IF(AC195="","",EDATE(AC195,-$B$3))</f>
        <v/>
      </c>
      <c r="AE195" s="21">
        <f>IF(AC195="",IF(D195="Applied for","Applied for","No dates"),IF(AC195&lt;TODAY(),"Expired",IF(AC195&lt;=EDATE(TODAY(),$B$3),"Book now",IF(D195="Applied for","Applied for",IF(OR(AA195="",AA195&lt;EDATE(TODAY(),-$B$4)),"Check","OK")))))</f>
        <v/>
      </c>
      <c r="AF195" s="21">
        <f>IF(AND(COUNT(J195,K195)&gt;0,MIN(J195,K195)&lt;TODAY(),COUNT(M195,N195,O195)&gt;0),"M1 or M2 expired: M3, M4 and M5 not valid until M1 and M2 are renewed","")</f>
        <v/>
      </c>
      <c r="AG195" s="21">
        <f>IF(OR(AND(Z195&lt;&gt;"",Z195&lt;TODAY()),AND(W195&lt;&gt;"",W195&lt;TODAY())),"Check Driver CPC or HS&amp;E test","")</f>
        <v/>
      </c>
      <c r="AH195" s="18" t="n"/>
      <c r="AI195" s="19" t="n"/>
      <c r="AJ195" s="18" t="n"/>
    </row>
    <row r="196">
      <c r="A196" s="18" t="n"/>
      <c r="B196" s="18" t="n"/>
      <c r="C196" s="18" t="n"/>
      <c r="D196" s="18" t="n"/>
      <c r="E196" s="18" t="n"/>
      <c r="F196" s="19" t="n"/>
      <c r="G196" s="20">
        <f>IF(OR(F196="",J196&lt;&gt;""),"",EDATE(F196,6))</f>
        <v/>
      </c>
      <c r="H196" s="19" t="n"/>
      <c r="I196" s="20">
        <f>IF(H196="","",EDATE(H196,24))</f>
        <v/>
      </c>
      <c r="J196" s="19" t="n"/>
      <c r="K196" s="19" t="n"/>
      <c r="L196" s="18" t="n"/>
      <c r="M196" s="19" t="n"/>
      <c r="N196" s="19" t="n"/>
      <c r="O196" s="19" t="n"/>
      <c r="P196" s="19" t="n"/>
      <c r="Q196" s="19" t="n"/>
      <c r="R196" s="19" t="n"/>
      <c r="S196" s="18" t="n"/>
      <c r="T196" s="18" t="n"/>
      <c r="U196" s="19" t="n"/>
      <c r="V196" s="18" t="n"/>
      <c r="W196" s="20">
        <f>IF(U196="","",EDATE(U196,12*$B$5))</f>
        <v/>
      </c>
      <c r="X196" s="18" t="n"/>
      <c r="Y196" s="19" t="n"/>
      <c r="Z196" s="19" t="n"/>
      <c r="AA196" s="19" t="n"/>
      <c r="AB196" s="18" t="n"/>
      <c r="AC196" s="20">
        <f>IF(COUNT(J196,K196,M196,N196,O196,P196,Q196,R196)=0,"",MIN(J196,K196,M196,N196,O196,P196,Q196,R196))</f>
        <v/>
      </c>
      <c r="AD196" s="20">
        <f>IF(AC196="","",EDATE(AC196,-$B$3))</f>
        <v/>
      </c>
      <c r="AE196" s="21">
        <f>IF(AC196="",IF(D196="Applied for","Applied for","No dates"),IF(AC196&lt;TODAY(),"Expired",IF(AC196&lt;=EDATE(TODAY(),$B$3),"Book now",IF(D196="Applied for","Applied for",IF(OR(AA196="",AA196&lt;EDATE(TODAY(),-$B$4)),"Check","OK")))))</f>
        <v/>
      </c>
      <c r="AF196" s="21">
        <f>IF(AND(COUNT(J196,K196)&gt;0,MIN(J196,K196)&lt;TODAY(),COUNT(M196,N196,O196)&gt;0),"M1 or M2 expired: M3, M4 and M5 not valid until M1 and M2 are renewed","")</f>
        <v/>
      </c>
      <c r="AG196" s="21">
        <f>IF(OR(AND(Z196&lt;&gt;"",Z196&lt;TODAY()),AND(W196&lt;&gt;"",W196&lt;TODAY())),"Check Driver CPC or HS&amp;E test","")</f>
        <v/>
      </c>
      <c r="AH196" s="18" t="n"/>
      <c r="AI196" s="19" t="n"/>
      <c r="AJ196" s="18" t="n"/>
    </row>
    <row r="197">
      <c r="A197" s="18" t="n"/>
      <c r="B197" s="18" t="n"/>
      <c r="C197" s="18" t="n"/>
      <c r="D197" s="18" t="n"/>
      <c r="E197" s="18" t="n"/>
      <c r="F197" s="19" t="n"/>
      <c r="G197" s="20">
        <f>IF(OR(F197="",J197&lt;&gt;""),"",EDATE(F197,6))</f>
        <v/>
      </c>
      <c r="H197" s="19" t="n"/>
      <c r="I197" s="20">
        <f>IF(H197="","",EDATE(H197,24))</f>
        <v/>
      </c>
      <c r="J197" s="19" t="n"/>
      <c r="K197" s="19" t="n"/>
      <c r="L197" s="18" t="n"/>
      <c r="M197" s="19" t="n"/>
      <c r="N197" s="19" t="n"/>
      <c r="O197" s="19" t="n"/>
      <c r="P197" s="19" t="n"/>
      <c r="Q197" s="19" t="n"/>
      <c r="R197" s="19" t="n"/>
      <c r="S197" s="18" t="n"/>
      <c r="T197" s="18" t="n"/>
      <c r="U197" s="19" t="n"/>
      <c r="V197" s="18" t="n"/>
      <c r="W197" s="20">
        <f>IF(U197="","",EDATE(U197,12*$B$5))</f>
        <v/>
      </c>
      <c r="X197" s="18" t="n"/>
      <c r="Y197" s="19" t="n"/>
      <c r="Z197" s="19" t="n"/>
      <c r="AA197" s="19" t="n"/>
      <c r="AB197" s="18" t="n"/>
      <c r="AC197" s="20">
        <f>IF(COUNT(J197,K197,M197,N197,O197,P197,Q197,R197)=0,"",MIN(J197,K197,M197,N197,O197,P197,Q197,R197))</f>
        <v/>
      </c>
      <c r="AD197" s="20">
        <f>IF(AC197="","",EDATE(AC197,-$B$3))</f>
        <v/>
      </c>
      <c r="AE197" s="21">
        <f>IF(AC197="",IF(D197="Applied for","Applied for","No dates"),IF(AC197&lt;TODAY(),"Expired",IF(AC197&lt;=EDATE(TODAY(),$B$3),"Book now",IF(D197="Applied for","Applied for",IF(OR(AA197="",AA197&lt;EDATE(TODAY(),-$B$4)),"Check","OK")))))</f>
        <v/>
      </c>
      <c r="AF197" s="21">
        <f>IF(AND(COUNT(J197,K197)&gt;0,MIN(J197,K197)&lt;TODAY(),COUNT(M197,N197,O197)&gt;0),"M1 or M2 expired: M3, M4 and M5 not valid until M1 and M2 are renewed","")</f>
        <v/>
      </c>
      <c r="AG197" s="21">
        <f>IF(OR(AND(Z197&lt;&gt;"",Z197&lt;TODAY()),AND(W197&lt;&gt;"",W197&lt;TODAY())),"Check Driver CPC or HS&amp;E test","")</f>
        <v/>
      </c>
      <c r="AH197" s="18" t="n"/>
      <c r="AI197" s="19" t="n"/>
      <c r="AJ197" s="18" t="n"/>
    </row>
    <row r="198">
      <c r="A198" s="18" t="n"/>
      <c r="B198" s="18" t="n"/>
      <c r="C198" s="18" t="n"/>
      <c r="D198" s="18" t="n"/>
      <c r="E198" s="18" t="n"/>
      <c r="F198" s="19" t="n"/>
      <c r="G198" s="20">
        <f>IF(OR(F198="",J198&lt;&gt;""),"",EDATE(F198,6))</f>
        <v/>
      </c>
      <c r="H198" s="19" t="n"/>
      <c r="I198" s="20">
        <f>IF(H198="","",EDATE(H198,24))</f>
        <v/>
      </c>
      <c r="J198" s="19" t="n"/>
      <c r="K198" s="19" t="n"/>
      <c r="L198" s="18" t="n"/>
      <c r="M198" s="19" t="n"/>
      <c r="N198" s="19" t="n"/>
      <c r="O198" s="19" t="n"/>
      <c r="P198" s="19" t="n"/>
      <c r="Q198" s="19" t="n"/>
      <c r="R198" s="19" t="n"/>
      <c r="S198" s="18" t="n"/>
      <c r="T198" s="18" t="n"/>
      <c r="U198" s="19" t="n"/>
      <c r="V198" s="18" t="n"/>
      <c r="W198" s="20">
        <f>IF(U198="","",EDATE(U198,12*$B$5))</f>
        <v/>
      </c>
      <c r="X198" s="18" t="n"/>
      <c r="Y198" s="19" t="n"/>
      <c r="Z198" s="19" t="n"/>
      <c r="AA198" s="19" t="n"/>
      <c r="AB198" s="18" t="n"/>
      <c r="AC198" s="20">
        <f>IF(COUNT(J198,K198,M198,N198,O198,P198,Q198,R198)=0,"",MIN(J198,K198,M198,N198,O198,P198,Q198,R198))</f>
        <v/>
      </c>
      <c r="AD198" s="20">
        <f>IF(AC198="","",EDATE(AC198,-$B$3))</f>
        <v/>
      </c>
      <c r="AE198" s="21">
        <f>IF(AC198="",IF(D198="Applied for","Applied for","No dates"),IF(AC198&lt;TODAY(),"Expired",IF(AC198&lt;=EDATE(TODAY(),$B$3),"Book now",IF(D198="Applied for","Applied for",IF(OR(AA198="",AA198&lt;EDATE(TODAY(),-$B$4)),"Check","OK")))))</f>
        <v/>
      </c>
      <c r="AF198" s="21">
        <f>IF(AND(COUNT(J198,K198)&gt;0,MIN(J198,K198)&lt;TODAY(),COUNT(M198,N198,O198)&gt;0),"M1 or M2 expired: M3, M4 and M5 not valid until M1 and M2 are renewed","")</f>
        <v/>
      </c>
      <c r="AG198" s="21">
        <f>IF(OR(AND(Z198&lt;&gt;"",Z198&lt;TODAY()),AND(W198&lt;&gt;"",W198&lt;TODAY())),"Check Driver CPC or HS&amp;E test","")</f>
        <v/>
      </c>
      <c r="AH198" s="18" t="n"/>
      <c r="AI198" s="19" t="n"/>
      <c r="AJ198" s="18" t="n"/>
    </row>
    <row r="199">
      <c r="A199" s="18" t="n"/>
      <c r="B199" s="18" t="n"/>
      <c r="C199" s="18" t="n"/>
      <c r="D199" s="18" t="n"/>
      <c r="E199" s="18" t="n"/>
      <c r="F199" s="19" t="n"/>
      <c r="G199" s="20">
        <f>IF(OR(F199="",J199&lt;&gt;""),"",EDATE(F199,6))</f>
        <v/>
      </c>
      <c r="H199" s="19" t="n"/>
      <c r="I199" s="20">
        <f>IF(H199="","",EDATE(H199,24))</f>
        <v/>
      </c>
      <c r="J199" s="19" t="n"/>
      <c r="K199" s="19" t="n"/>
      <c r="L199" s="18" t="n"/>
      <c r="M199" s="19" t="n"/>
      <c r="N199" s="19" t="n"/>
      <c r="O199" s="19" t="n"/>
      <c r="P199" s="19" t="n"/>
      <c r="Q199" s="19" t="n"/>
      <c r="R199" s="19" t="n"/>
      <c r="S199" s="18" t="n"/>
      <c r="T199" s="18" t="n"/>
      <c r="U199" s="19" t="n"/>
      <c r="V199" s="18" t="n"/>
      <c r="W199" s="20">
        <f>IF(U199="","",EDATE(U199,12*$B$5))</f>
        <v/>
      </c>
      <c r="X199" s="18" t="n"/>
      <c r="Y199" s="19" t="n"/>
      <c r="Z199" s="19" t="n"/>
      <c r="AA199" s="19" t="n"/>
      <c r="AB199" s="18" t="n"/>
      <c r="AC199" s="20">
        <f>IF(COUNT(J199,K199,M199,N199,O199,P199,Q199,R199)=0,"",MIN(J199,K199,M199,N199,O199,P199,Q199,R199))</f>
        <v/>
      </c>
      <c r="AD199" s="20">
        <f>IF(AC199="","",EDATE(AC199,-$B$3))</f>
        <v/>
      </c>
      <c r="AE199" s="21">
        <f>IF(AC199="",IF(D199="Applied for","Applied for","No dates"),IF(AC199&lt;TODAY(),"Expired",IF(AC199&lt;=EDATE(TODAY(),$B$3),"Book now",IF(D199="Applied for","Applied for",IF(OR(AA199="",AA199&lt;EDATE(TODAY(),-$B$4)),"Check","OK")))))</f>
        <v/>
      </c>
      <c r="AF199" s="21">
        <f>IF(AND(COUNT(J199,K199)&gt;0,MIN(J199,K199)&lt;TODAY(),COUNT(M199,N199,O199)&gt;0),"M1 or M2 expired: M3, M4 and M5 not valid until M1 and M2 are renewed","")</f>
        <v/>
      </c>
      <c r="AG199" s="21">
        <f>IF(OR(AND(Z199&lt;&gt;"",Z199&lt;TODAY()),AND(W199&lt;&gt;"",W199&lt;TODAY())),"Check Driver CPC or HS&amp;E test","")</f>
        <v/>
      </c>
      <c r="AH199" s="18" t="n"/>
      <c r="AI199" s="19" t="n"/>
      <c r="AJ199" s="18" t="n"/>
    </row>
    <row r="200">
      <c r="A200" s="18" t="n"/>
      <c r="B200" s="18" t="n"/>
      <c r="C200" s="18" t="n"/>
      <c r="D200" s="18" t="n"/>
      <c r="E200" s="18" t="n"/>
      <c r="F200" s="19" t="n"/>
      <c r="G200" s="20">
        <f>IF(OR(F200="",J200&lt;&gt;""),"",EDATE(F200,6))</f>
        <v/>
      </c>
      <c r="H200" s="19" t="n"/>
      <c r="I200" s="20">
        <f>IF(H200="","",EDATE(H200,24))</f>
        <v/>
      </c>
      <c r="J200" s="19" t="n"/>
      <c r="K200" s="19" t="n"/>
      <c r="L200" s="18" t="n"/>
      <c r="M200" s="19" t="n"/>
      <c r="N200" s="19" t="n"/>
      <c r="O200" s="19" t="n"/>
      <c r="P200" s="19" t="n"/>
      <c r="Q200" s="19" t="n"/>
      <c r="R200" s="19" t="n"/>
      <c r="S200" s="18" t="n"/>
      <c r="T200" s="18" t="n"/>
      <c r="U200" s="19" t="n"/>
      <c r="V200" s="18" t="n"/>
      <c r="W200" s="20">
        <f>IF(U200="","",EDATE(U200,12*$B$5))</f>
        <v/>
      </c>
      <c r="X200" s="18" t="n"/>
      <c r="Y200" s="19" t="n"/>
      <c r="Z200" s="19" t="n"/>
      <c r="AA200" s="19" t="n"/>
      <c r="AB200" s="18" t="n"/>
      <c r="AC200" s="20">
        <f>IF(COUNT(J200,K200,M200,N200,O200,P200,Q200,R200)=0,"",MIN(J200,K200,M200,N200,O200,P200,Q200,R200))</f>
        <v/>
      </c>
      <c r="AD200" s="20">
        <f>IF(AC200="","",EDATE(AC200,-$B$3))</f>
        <v/>
      </c>
      <c r="AE200" s="21">
        <f>IF(AC200="",IF(D200="Applied for","Applied for","No dates"),IF(AC200&lt;TODAY(),"Expired",IF(AC200&lt;=EDATE(TODAY(),$B$3),"Book now",IF(D200="Applied for","Applied for",IF(OR(AA200="",AA200&lt;EDATE(TODAY(),-$B$4)),"Check","OK")))))</f>
        <v/>
      </c>
      <c r="AF200" s="21">
        <f>IF(AND(COUNT(J200,K200)&gt;0,MIN(J200,K200)&lt;TODAY(),COUNT(M200,N200,O200)&gt;0),"M1 or M2 expired: M3, M4 and M5 not valid until M1 and M2 are renewed","")</f>
        <v/>
      </c>
      <c r="AG200" s="21">
        <f>IF(OR(AND(Z200&lt;&gt;"",Z200&lt;TODAY()),AND(W200&lt;&gt;"",W200&lt;TODAY())),"Check Driver CPC or HS&amp;E test","")</f>
        <v/>
      </c>
      <c r="AH200" s="18" t="n"/>
      <c r="AI200" s="19" t="n"/>
      <c r="AJ200" s="18" t="n"/>
    </row>
    <row r="201">
      <c r="A201" s="18" t="n"/>
      <c r="B201" s="18" t="n"/>
      <c r="C201" s="18" t="n"/>
      <c r="D201" s="18" t="n"/>
      <c r="E201" s="18" t="n"/>
      <c r="F201" s="19" t="n"/>
      <c r="G201" s="20">
        <f>IF(OR(F201="",J201&lt;&gt;""),"",EDATE(F201,6))</f>
        <v/>
      </c>
      <c r="H201" s="19" t="n"/>
      <c r="I201" s="20">
        <f>IF(H201="","",EDATE(H201,24))</f>
        <v/>
      </c>
      <c r="J201" s="19" t="n"/>
      <c r="K201" s="19" t="n"/>
      <c r="L201" s="18" t="n"/>
      <c r="M201" s="19" t="n"/>
      <c r="N201" s="19" t="n"/>
      <c r="O201" s="19" t="n"/>
      <c r="P201" s="19" t="n"/>
      <c r="Q201" s="19" t="n"/>
      <c r="R201" s="19" t="n"/>
      <c r="S201" s="18" t="n"/>
      <c r="T201" s="18" t="n"/>
      <c r="U201" s="19" t="n"/>
      <c r="V201" s="18" t="n"/>
      <c r="W201" s="20">
        <f>IF(U201="","",EDATE(U201,12*$B$5))</f>
        <v/>
      </c>
      <c r="X201" s="18" t="n"/>
      <c r="Y201" s="19" t="n"/>
      <c r="Z201" s="19" t="n"/>
      <c r="AA201" s="19" t="n"/>
      <c r="AB201" s="18" t="n"/>
      <c r="AC201" s="20">
        <f>IF(COUNT(J201,K201,M201,N201,O201,P201,Q201,R201)=0,"",MIN(J201,K201,M201,N201,O201,P201,Q201,R201))</f>
        <v/>
      </c>
      <c r="AD201" s="20">
        <f>IF(AC201="","",EDATE(AC201,-$B$3))</f>
        <v/>
      </c>
      <c r="AE201" s="21">
        <f>IF(AC201="",IF(D201="Applied for","Applied for","No dates"),IF(AC201&lt;TODAY(),"Expired",IF(AC201&lt;=EDATE(TODAY(),$B$3),"Book now",IF(D201="Applied for","Applied for",IF(OR(AA201="",AA201&lt;EDATE(TODAY(),-$B$4)),"Check","OK")))))</f>
        <v/>
      </c>
      <c r="AF201" s="21">
        <f>IF(AND(COUNT(J201,K201)&gt;0,MIN(J201,K201)&lt;TODAY(),COUNT(M201,N201,O201)&gt;0),"M1 or M2 expired: M3, M4 and M5 not valid until M1 and M2 are renewed","")</f>
        <v/>
      </c>
      <c r="AG201" s="21">
        <f>IF(OR(AND(Z201&lt;&gt;"",Z201&lt;TODAY()),AND(W201&lt;&gt;"",W201&lt;TODAY())),"Check Driver CPC or HS&amp;E test","")</f>
        <v/>
      </c>
      <c r="AH201" s="18" t="n"/>
      <c r="AI201" s="19" t="n"/>
      <c r="AJ201" s="18" t="n"/>
    </row>
    <row r="202">
      <c r="A202" s="18" t="n"/>
      <c r="B202" s="18" t="n"/>
      <c r="C202" s="18" t="n"/>
      <c r="D202" s="18" t="n"/>
      <c r="E202" s="18" t="n"/>
      <c r="F202" s="19" t="n"/>
      <c r="G202" s="20">
        <f>IF(OR(F202="",J202&lt;&gt;""),"",EDATE(F202,6))</f>
        <v/>
      </c>
      <c r="H202" s="19" t="n"/>
      <c r="I202" s="20">
        <f>IF(H202="","",EDATE(H202,24))</f>
        <v/>
      </c>
      <c r="J202" s="19" t="n"/>
      <c r="K202" s="19" t="n"/>
      <c r="L202" s="18" t="n"/>
      <c r="M202" s="19" t="n"/>
      <c r="N202" s="19" t="n"/>
      <c r="O202" s="19" t="n"/>
      <c r="P202" s="19" t="n"/>
      <c r="Q202" s="19" t="n"/>
      <c r="R202" s="19" t="n"/>
      <c r="S202" s="18" t="n"/>
      <c r="T202" s="18" t="n"/>
      <c r="U202" s="19" t="n"/>
      <c r="V202" s="18" t="n"/>
      <c r="W202" s="20">
        <f>IF(U202="","",EDATE(U202,12*$B$5))</f>
        <v/>
      </c>
      <c r="X202" s="18" t="n"/>
      <c r="Y202" s="19" t="n"/>
      <c r="Z202" s="19" t="n"/>
      <c r="AA202" s="19" t="n"/>
      <c r="AB202" s="18" t="n"/>
      <c r="AC202" s="20">
        <f>IF(COUNT(J202,K202,M202,N202,O202,P202,Q202,R202)=0,"",MIN(J202,K202,M202,N202,O202,P202,Q202,R202))</f>
        <v/>
      </c>
      <c r="AD202" s="20">
        <f>IF(AC202="","",EDATE(AC202,-$B$3))</f>
        <v/>
      </c>
      <c r="AE202" s="21">
        <f>IF(AC202="",IF(D202="Applied for","Applied for","No dates"),IF(AC202&lt;TODAY(),"Expired",IF(AC202&lt;=EDATE(TODAY(),$B$3),"Book now",IF(D202="Applied for","Applied for",IF(OR(AA202="",AA202&lt;EDATE(TODAY(),-$B$4)),"Check","OK")))))</f>
        <v/>
      </c>
      <c r="AF202" s="21">
        <f>IF(AND(COUNT(J202,K202)&gt;0,MIN(J202,K202)&lt;TODAY(),COUNT(M202,N202,O202)&gt;0),"M1 or M2 expired: M3, M4 and M5 not valid until M1 and M2 are renewed","")</f>
        <v/>
      </c>
      <c r="AG202" s="21">
        <f>IF(OR(AND(Z202&lt;&gt;"",Z202&lt;TODAY()),AND(W202&lt;&gt;"",W202&lt;TODAY())),"Check Driver CPC or HS&amp;E test","")</f>
        <v/>
      </c>
      <c r="AH202" s="18" t="n"/>
      <c r="AI202" s="19" t="n"/>
      <c r="AJ202" s="18" t="n"/>
    </row>
    <row r="203">
      <c r="A203" s="18" t="n"/>
      <c r="B203" s="18" t="n"/>
      <c r="C203" s="18" t="n"/>
      <c r="D203" s="18" t="n"/>
      <c r="E203" s="18" t="n"/>
      <c r="F203" s="19" t="n"/>
      <c r="G203" s="20">
        <f>IF(OR(F203="",J203&lt;&gt;""),"",EDATE(F203,6))</f>
        <v/>
      </c>
      <c r="H203" s="19" t="n"/>
      <c r="I203" s="20">
        <f>IF(H203="","",EDATE(H203,24))</f>
        <v/>
      </c>
      <c r="J203" s="19" t="n"/>
      <c r="K203" s="19" t="n"/>
      <c r="L203" s="18" t="n"/>
      <c r="M203" s="19" t="n"/>
      <c r="N203" s="19" t="n"/>
      <c r="O203" s="19" t="n"/>
      <c r="P203" s="19" t="n"/>
      <c r="Q203" s="19" t="n"/>
      <c r="R203" s="19" t="n"/>
      <c r="S203" s="18" t="n"/>
      <c r="T203" s="18" t="n"/>
      <c r="U203" s="19" t="n"/>
      <c r="V203" s="18" t="n"/>
      <c r="W203" s="20">
        <f>IF(U203="","",EDATE(U203,12*$B$5))</f>
        <v/>
      </c>
      <c r="X203" s="18" t="n"/>
      <c r="Y203" s="19" t="n"/>
      <c r="Z203" s="19" t="n"/>
      <c r="AA203" s="19" t="n"/>
      <c r="AB203" s="18" t="n"/>
      <c r="AC203" s="20">
        <f>IF(COUNT(J203,K203,M203,N203,O203,P203,Q203,R203)=0,"",MIN(J203,K203,M203,N203,O203,P203,Q203,R203))</f>
        <v/>
      </c>
      <c r="AD203" s="20">
        <f>IF(AC203="","",EDATE(AC203,-$B$3))</f>
        <v/>
      </c>
      <c r="AE203" s="21">
        <f>IF(AC203="",IF(D203="Applied for","Applied for","No dates"),IF(AC203&lt;TODAY(),"Expired",IF(AC203&lt;=EDATE(TODAY(),$B$3),"Book now",IF(D203="Applied for","Applied for",IF(OR(AA203="",AA203&lt;EDATE(TODAY(),-$B$4)),"Check","OK")))))</f>
        <v/>
      </c>
      <c r="AF203" s="21">
        <f>IF(AND(COUNT(J203,K203)&gt;0,MIN(J203,K203)&lt;TODAY(),COUNT(M203,N203,O203)&gt;0),"M1 or M2 expired: M3, M4 and M5 not valid until M1 and M2 are renewed","")</f>
        <v/>
      </c>
      <c r="AG203" s="21">
        <f>IF(OR(AND(Z203&lt;&gt;"",Z203&lt;TODAY()),AND(W203&lt;&gt;"",W203&lt;TODAY())),"Check Driver CPC or HS&amp;E test","")</f>
        <v/>
      </c>
      <c r="AH203" s="18" t="n"/>
      <c r="AI203" s="19" t="n"/>
      <c r="AJ203" s="18" t="n"/>
    </row>
    <row r="204">
      <c r="A204" s="18" t="n"/>
      <c r="B204" s="18" t="n"/>
      <c r="C204" s="18" t="n"/>
      <c r="D204" s="18" t="n"/>
      <c r="E204" s="18" t="n"/>
      <c r="F204" s="19" t="n"/>
      <c r="G204" s="20">
        <f>IF(OR(F204="",J204&lt;&gt;""),"",EDATE(F204,6))</f>
        <v/>
      </c>
      <c r="H204" s="19" t="n"/>
      <c r="I204" s="20">
        <f>IF(H204="","",EDATE(H204,24))</f>
        <v/>
      </c>
      <c r="J204" s="19" t="n"/>
      <c r="K204" s="19" t="n"/>
      <c r="L204" s="18" t="n"/>
      <c r="M204" s="19" t="n"/>
      <c r="N204" s="19" t="n"/>
      <c r="O204" s="19" t="n"/>
      <c r="P204" s="19" t="n"/>
      <c r="Q204" s="19" t="n"/>
      <c r="R204" s="19" t="n"/>
      <c r="S204" s="18" t="n"/>
      <c r="T204" s="18" t="n"/>
      <c r="U204" s="19" t="n"/>
      <c r="V204" s="18" t="n"/>
      <c r="W204" s="20">
        <f>IF(U204="","",EDATE(U204,12*$B$5))</f>
        <v/>
      </c>
      <c r="X204" s="18" t="n"/>
      <c r="Y204" s="19" t="n"/>
      <c r="Z204" s="19" t="n"/>
      <c r="AA204" s="19" t="n"/>
      <c r="AB204" s="18" t="n"/>
      <c r="AC204" s="20">
        <f>IF(COUNT(J204,K204,M204,N204,O204,P204,Q204,R204)=0,"",MIN(J204,K204,M204,N204,O204,P204,Q204,R204))</f>
        <v/>
      </c>
      <c r="AD204" s="20">
        <f>IF(AC204="","",EDATE(AC204,-$B$3))</f>
        <v/>
      </c>
      <c r="AE204" s="21">
        <f>IF(AC204="",IF(D204="Applied for","Applied for","No dates"),IF(AC204&lt;TODAY(),"Expired",IF(AC204&lt;=EDATE(TODAY(),$B$3),"Book now",IF(D204="Applied for","Applied for",IF(OR(AA204="",AA204&lt;EDATE(TODAY(),-$B$4)),"Check","OK")))))</f>
        <v/>
      </c>
      <c r="AF204" s="21">
        <f>IF(AND(COUNT(J204,K204)&gt;0,MIN(J204,K204)&lt;TODAY(),COUNT(M204,N204,O204)&gt;0),"M1 or M2 expired: M3, M4 and M5 not valid until M1 and M2 are renewed","")</f>
        <v/>
      </c>
      <c r="AG204" s="21">
        <f>IF(OR(AND(Z204&lt;&gt;"",Z204&lt;TODAY()),AND(W204&lt;&gt;"",W204&lt;TODAY())),"Check Driver CPC or HS&amp;E test","")</f>
        <v/>
      </c>
      <c r="AH204" s="18" t="n"/>
      <c r="AI204" s="19" t="n"/>
      <c r="AJ204" s="18" t="n"/>
    </row>
    <row r="205">
      <c r="A205" s="18" t="n"/>
      <c r="B205" s="18" t="n"/>
      <c r="C205" s="18" t="n"/>
      <c r="D205" s="18" t="n"/>
      <c r="E205" s="18" t="n"/>
      <c r="F205" s="19" t="n"/>
      <c r="G205" s="20">
        <f>IF(OR(F205="",J205&lt;&gt;""),"",EDATE(F205,6))</f>
        <v/>
      </c>
      <c r="H205" s="19" t="n"/>
      <c r="I205" s="20">
        <f>IF(H205="","",EDATE(H205,24))</f>
        <v/>
      </c>
      <c r="J205" s="19" t="n"/>
      <c r="K205" s="19" t="n"/>
      <c r="L205" s="18" t="n"/>
      <c r="M205" s="19" t="n"/>
      <c r="N205" s="19" t="n"/>
      <c r="O205" s="19" t="n"/>
      <c r="P205" s="19" t="n"/>
      <c r="Q205" s="19" t="n"/>
      <c r="R205" s="19" t="n"/>
      <c r="S205" s="18" t="n"/>
      <c r="T205" s="18" t="n"/>
      <c r="U205" s="19" t="n"/>
      <c r="V205" s="18" t="n"/>
      <c r="W205" s="20">
        <f>IF(U205="","",EDATE(U205,12*$B$5))</f>
        <v/>
      </c>
      <c r="X205" s="18" t="n"/>
      <c r="Y205" s="19" t="n"/>
      <c r="Z205" s="19" t="n"/>
      <c r="AA205" s="19" t="n"/>
      <c r="AB205" s="18" t="n"/>
      <c r="AC205" s="20">
        <f>IF(COUNT(J205,K205,M205,N205,O205,P205,Q205,R205)=0,"",MIN(J205,K205,M205,N205,O205,P205,Q205,R205))</f>
        <v/>
      </c>
      <c r="AD205" s="20">
        <f>IF(AC205="","",EDATE(AC205,-$B$3))</f>
        <v/>
      </c>
      <c r="AE205" s="21">
        <f>IF(AC205="",IF(D205="Applied for","Applied for","No dates"),IF(AC205&lt;TODAY(),"Expired",IF(AC205&lt;=EDATE(TODAY(),$B$3),"Book now",IF(D205="Applied for","Applied for",IF(OR(AA205="",AA205&lt;EDATE(TODAY(),-$B$4)),"Check","OK")))))</f>
        <v/>
      </c>
      <c r="AF205" s="21">
        <f>IF(AND(COUNT(J205,K205)&gt;0,MIN(J205,K205)&lt;TODAY(),COUNT(M205,N205,O205)&gt;0),"M1 or M2 expired: M3, M4 and M5 not valid until M1 and M2 are renewed","")</f>
        <v/>
      </c>
      <c r="AG205" s="21">
        <f>IF(OR(AND(Z205&lt;&gt;"",Z205&lt;TODAY()),AND(W205&lt;&gt;"",W205&lt;TODAY())),"Check Driver CPC or HS&amp;E test","")</f>
        <v/>
      </c>
      <c r="AH205" s="18" t="n"/>
      <c r="AI205" s="19" t="n"/>
      <c r="AJ205" s="18" t="n"/>
    </row>
    <row r="206">
      <c r="A206" s="18" t="n"/>
      <c r="B206" s="18" t="n"/>
      <c r="C206" s="18" t="n"/>
      <c r="D206" s="18" t="n"/>
      <c r="E206" s="18" t="n"/>
      <c r="F206" s="19" t="n"/>
      <c r="G206" s="20">
        <f>IF(OR(F206="",J206&lt;&gt;""),"",EDATE(F206,6))</f>
        <v/>
      </c>
      <c r="H206" s="19" t="n"/>
      <c r="I206" s="20">
        <f>IF(H206="","",EDATE(H206,24))</f>
        <v/>
      </c>
      <c r="J206" s="19" t="n"/>
      <c r="K206" s="19" t="n"/>
      <c r="L206" s="18" t="n"/>
      <c r="M206" s="19" t="n"/>
      <c r="N206" s="19" t="n"/>
      <c r="O206" s="19" t="n"/>
      <c r="P206" s="19" t="n"/>
      <c r="Q206" s="19" t="n"/>
      <c r="R206" s="19" t="n"/>
      <c r="S206" s="18" t="n"/>
      <c r="T206" s="18" t="n"/>
      <c r="U206" s="19" t="n"/>
      <c r="V206" s="18" t="n"/>
      <c r="W206" s="20">
        <f>IF(U206="","",EDATE(U206,12*$B$5))</f>
        <v/>
      </c>
      <c r="X206" s="18" t="n"/>
      <c r="Y206" s="19" t="n"/>
      <c r="Z206" s="19" t="n"/>
      <c r="AA206" s="19" t="n"/>
      <c r="AB206" s="18" t="n"/>
      <c r="AC206" s="20">
        <f>IF(COUNT(J206,K206,M206,N206,O206,P206,Q206,R206)=0,"",MIN(J206,K206,M206,N206,O206,P206,Q206,R206))</f>
        <v/>
      </c>
      <c r="AD206" s="20">
        <f>IF(AC206="","",EDATE(AC206,-$B$3))</f>
        <v/>
      </c>
      <c r="AE206" s="21">
        <f>IF(AC206="",IF(D206="Applied for","Applied for","No dates"),IF(AC206&lt;TODAY(),"Expired",IF(AC206&lt;=EDATE(TODAY(),$B$3),"Book now",IF(D206="Applied for","Applied for",IF(OR(AA206="",AA206&lt;EDATE(TODAY(),-$B$4)),"Check","OK")))))</f>
        <v/>
      </c>
      <c r="AF206" s="21">
        <f>IF(AND(COUNT(J206,K206)&gt;0,MIN(J206,K206)&lt;TODAY(),COUNT(M206,N206,O206)&gt;0),"M1 or M2 expired: M3, M4 and M5 not valid until M1 and M2 are renewed","")</f>
        <v/>
      </c>
      <c r="AG206" s="21">
        <f>IF(OR(AND(Z206&lt;&gt;"",Z206&lt;TODAY()),AND(W206&lt;&gt;"",W206&lt;TODAY())),"Check Driver CPC or HS&amp;E test","")</f>
        <v/>
      </c>
      <c r="AH206" s="18" t="n"/>
      <c r="AI206" s="19" t="n"/>
      <c r="AJ206" s="18" t="n"/>
    </row>
    <row r="207">
      <c r="A207" s="18" t="n"/>
      <c r="B207" s="18" t="n"/>
      <c r="C207" s="18" t="n"/>
      <c r="D207" s="18" t="n"/>
      <c r="E207" s="18" t="n"/>
      <c r="F207" s="19" t="n"/>
      <c r="G207" s="20">
        <f>IF(OR(F207="",J207&lt;&gt;""),"",EDATE(F207,6))</f>
        <v/>
      </c>
      <c r="H207" s="19" t="n"/>
      <c r="I207" s="20">
        <f>IF(H207="","",EDATE(H207,24))</f>
        <v/>
      </c>
      <c r="J207" s="19" t="n"/>
      <c r="K207" s="19" t="n"/>
      <c r="L207" s="18" t="n"/>
      <c r="M207" s="19" t="n"/>
      <c r="N207" s="19" t="n"/>
      <c r="O207" s="19" t="n"/>
      <c r="P207" s="19" t="n"/>
      <c r="Q207" s="19" t="n"/>
      <c r="R207" s="19" t="n"/>
      <c r="S207" s="18" t="n"/>
      <c r="T207" s="18" t="n"/>
      <c r="U207" s="19" t="n"/>
      <c r="V207" s="18" t="n"/>
      <c r="W207" s="20">
        <f>IF(U207="","",EDATE(U207,12*$B$5))</f>
        <v/>
      </c>
      <c r="X207" s="18" t="n"/>
      <c r="Y207" s="19" t="n"/>
      <c r="Z207" s="19" t="n"/>
      <c r="AA207" s="19" t="n"/>
      <c r="AB207" s="18" t="n"/>
      <c r="AC207" s="20">
        <f>IF(COUNT(J207,K207,M207,N207,O207,P207,Q207,R207)=0,"",MIN(J207,K207,M207,N207,O207,P207,Q207,R207))</f>
        <v/>
      </c>
      <c r="AD207" s="20">
        <f>IF(AC207="","",EDATE(AC207,-$B$3))</f>
        <v/>
      </c>
      <c r="AE207" s="21">
        <f>IF(AC207="",IF(D207="Applied for","Applied for","No dates"),IF(AC207&lt;TODAY(),"Expired",IF(AC207&lt;=EDATE(TODAY(),$B$3),"Book now",IF(D207="Applied for","Applied for",IF(OR(AA207="",AA207&lt;EDATE(TODAY(),-$B$4)),"Check","OK")))))</f>
        <v/>
      </c>
      <c r="AF207" s="21">
        <f>IF(AND(COUNT(J207,K207)&gt;0,MIN(J207,K207)&lt;TODAY(),COUNT(M207,N207,O207)&gt;0),"M1 or M2 expired: M3, M4 and M5 not valid until M1 and M2 are renewed","")</f>
        <v/>
      </c>
      <c r="AG207" s="21">
        <f>IF(OR(AND(Z207&lt;&gt;"",Z207&lt;TODAY()),AND(W207&lt;&gt;"",W207&lt;TODAY())),"Check Driver CPC or HS&amp;E test","")</f>
        <v/>
      </c>
      <c r="AH207" s="18" t="n"/>
      <c r="AI207" s="19" t="n"/>
      <c r="AJ207" s="18" t="n"/>
    </row>
    <row r="208">
      <c r="A208" s="18" t="n"/>
      <c r="B208" s="18" t="n"/>
      <c r="C208" s="18" t="n"/>
      <c r="D208" s="18" t="n"/>
      <c r="E208" s="18" t="n"/>
      <c r="F208" s="19" t="n"/>
      <c r="G208" s="20">
        <f>IF(OR(F208="",J208&lt;&gt;""),"",EDATE(F208,6))</f>
        <v/>
      </c>
      <c r="H208" s="19" t="n"/>
      <c r="I208" s="20">
        <f>IF(H208="","",EDATE(H208,24))</f>
        <v/>
      </c>
      <c r="J208" s="19" t="n"/>
      <c r="K208" s="19" t="n"/>
      <c r="L208" s="18" t="n"/>
      <c r="M208" s="19" t="n"/>
      <c r="N208" s="19" t="n"/>
      <c r="O208" s="19" t="n"/>
      <c r="P208" s="19" t="n"/>
      <c r="Q208" s="19" t="n"/>
      <c r="R208" s="19" t="n"/>
      <c r="S208" s="18" t="n"/>
      <c r="T208" s="18" t="n"/>
      <c r="U208" s="19" t="n"/>
      <c r="V208" s="18" t="n"/>
      <c r="W208" s="20">
        <f>IF(U208="","",EDATE(U208,12*$B$5))</f>
        <v/>
      </c>
      <c r="X208" s="18" t="n"/>
      <c r="Y208" s="19" t="n"/>
      <c r="Z208" s="19" t="n"/>
      <c r="AA208" s="19" t="n"/>
      <c r="AB208" s="18" t="n"/>
      <c r="AC208" s="20">
        <f>IF(COUNT(J208,K208,M208,N208,O208,P208,Q208,R208)=0,"",MIN(J208,K208,M208,N208,O208,P208,Q208,R208))</f>
        <v/>
      </c>
      <c r="AD208" s="20">
        <f>IF(AC208="","",EDATE(AC208,-$B$3))</f>
        <v/>
      </c>
      <c r="AE208" s="21">
        <f>IF(AC208="",IF(D208="Applied for","Applied for","No dates"),IF(AC208&lt;TODAY(),"Expired",IF(AC208&lt;=EDATE(TODAY(),$B$3),"Book now",IF(D208="Applied for","Applied for",IF(OR(AA208="",AA208&lt;EDATE(TODAY(),-$B$4)),"Check","OK")))))</f>
        <v/>
      </c>
      <c r="AF208" s="21">
        <f>IF(AND(COUNT(J208,K208)&gt;0,MIN(J208,K208)&lt;TODAY(),COUNT(M208,N208,O208)&gt;0),"M1 or M2 expired: M3, M4 and M5 not valid until M1 and M2 are renewed","")</f>
        <v/>
      </c>
      <c r="AG208" s="21">
        <f>IF(OR(AND(Z208&lt;&gt;"",Z208&lt;TODAY()),AND(W208&lt;&gt;"",W208&lt;TODAY())),"Check Driver CPC or HS&amp;E test","")</f>
        <v/>
      </c>
      <c r="AH208" s="18" t="n"/>
      <c r="AI208" s="19" t="n"/>
      <c r="AJ208" s="18" t="n"/>
    </row>
    <row r="209">
      <c r="A209" s="18" t="n"/>
      <c r="B209" s="18" t="n"/>
      <c r="C209" s="18" t="n"/>
      <c r="D209" s="18" t="n"/>
      <c r="E209" s="18" t="n"/>
      <c r="F209" s="19" t="n"/>
      <c r="G209" s="20">
        <f>IF(OR(F209="",J209&lt;&gt;""),"",EDATE(F209,6))</f>
        <v/>
      </c>
      <c r="H209" s="19" t="n"/>
      <c r="I209" s="20">
        <f>IF(H209="","",EDATE(H209,24))</f>
        <v/>
      </c>
      <c r="J209" s="19" t="n"/>
      <c r="K209" s="19" t="n"/>
      <c r="L209" s="18" t="n"/>
      <c r="M209" s="19" t="n"/>
      <c r="N209" s="19" t="n"/>
      <c r="O209" s="19" t="n"/>
      <c r="P209" s="19" t="n"/>
      <c r="Q209" s="19" t="n"/>
      <c r="R209" s="19" t="n"/>
      <c r="S209" s="18" t="n"/>
      <c r="T209" s="18" t="n"/>
      <c r="U209" s="19" t="n"/>
      <c r="V209" s="18" t="n"/>
      <c r="W209" s="20">
        <f>IF(U209="","",EDATE(U209,12*$B$5))</f>
        <v/>
      </c>
      <c r="X209" s="18" t="n"/>
      <c r="Y209" s="19" t="n"/>
      <c r="Z209" s="19" t="n"/>
      <c r="AA209" s="19" t="n"/>
      <c r="AB209" s="18" t="n"/>
      <c r="AC209" s="20">
        <f>IF(COUNT(J209,K209,M209,N209,O209,P209,Q209,R209)=0,"",MIN(J209,K209,M209,N209,O209,P209,Q209,R209))</f>
        <v/>
      </c>
      <c r="AD209" s="20">
        <f>IF(AC209="","",EDATE(AC209,-$B$3))</f>
        <v/>
      </c>
      <c r="AE209" s="21">
        <f>IF(AC209="",IF(D209="Applied for","Applied for","No dates"),IF(AC209&lt;TODAY(),"Expired",IF(AC209&lt;=EDATE(TODAY(),$B$3),"Book now",IF(D209="Applied for","Applied for",IF(OR(AA209="",AA209&lt;EDATE(TODAY(),-$B$4)),"Check","OK")))))</f>
        <v/>
      </c>
      <c r="AF209" s="21">
        <f>IF(AND(COUNT(J209,K209)&gt;0,MIN(J209,K209)&lt;TODAY(),COUNT(M209,N209,O209)&gt;0),"M1 or M2 expired: M3, M4 and M5 not valid until M1 and M2 are renewed","")</f>
        <v/>
      </c>
      <c r="AG209" s="21">
        <f>IF(OR(AND(Z209&lt;&gt;"",Z209&lt;TODAY()),AND(W209&lt;&gt;"",W209&lt;TODAY())),"Check Driver CPC or HS&amp;E test","")</f>
        <v/>
      </c>
      <c r="AH209" s="18" t="n"/>
      <c r="AI209" s="19" t="n"/>
      <c r="AJ209" s="18" t="n"/>
    </row>
    <row r="210">
      <c r="A210" s="18" t="n"/>
      <c r="B210" s="18" t="n"/>
      <c r="C210" s="18" t="n"/>
      <c r="D210" s="18" t="n"/>
      <c r="E210" s="18" t="n"/>
      <c r="F210" s="19" t="n"/>
      <c r="G210" s="20">
        <f>IF(OR(F210="",J210&lt;&gt;""),"",EDATE(F210,6))</f>
        <v/>
      </c>
      <c r="H210" s="19" t="n"/>
      <c r="I210" s="20">
        <f>IF(H210="","",EDATE(H210,24))</f>
        <v/>
      </c>
      <c r="J210" s="19" t="n"/>
      <c r="K210" s="19" t="n"/>
      <c r="L210" s="18" t="n"/>
      <c r="M210" s="19" t="n"/>
      <c r="N210" s="19" t="n"/>
      <c r="O210" s="19" t="n"/>
      <c r="P210" s="19" t="n"/>
      <c r="Q210" s="19" t="n"/>
      <c r="R210" s="19" t="n"/>
      <c r="S210" s="18" t="n"/>
      <c r="T210" s="18" t="n"/>
      <c r="U210" s="19" t="n"/>
      <c r="V210" s="18" t="n"/>
      <c r="W210" s="20">
        <f>IF(U210="","",EDATE(U210,12*$B$5))</f>
        <v/>
      </c>
      <c r="X210" s="18" t="n"/>
      <c r="Y210" s="19" t="n"/>
      <c r="Z210" s="19" t="n"/>
      <c r="AA210" s="19" t="n"/>
      <c r="AB210" s="18" t="n"/>
      <c r="AC210" s="20">
        <f>IF(COUNT(J210,K210,M210,N210,O210,P210,Q210,R210)=0,"",MIN(J210,K210,M210,N210,O210,P210,Q210,R210))</f>
        <v/>
      </c>
      <c r="AD210" s="20">
        <f>IF(AC210="","",EDATE(AC210,-$B$3))</f>
        <v/>
      </c>
      <c r="AE210" s="21">
        <f>IF(AC210="",IF(D210="Applied for","Applied for","No dates"),IF(AC210&lt;TODAY(),"Expired",IF(AC210&lt;=EDATE(TODAY(),$B$3),"Book now",IF(D210="Applied for","Applied for",IF(OR(AA210="",AA210&lt;EDATE(TODAY(),-$B$4)),"Check","OK")))))</f>
        <v/>
      </c>
      <c r="AF210" s="21">
        <f>IF(AND(COUNT(J210,K210)&gt;0,MIN(J210,K210)&lt;TODAY(),COUNT(M210,N210,O210)&gt;0),"M1 or M2 expired: M3, M4 and M5 not valid until M1 and M2 are renewed","")</f>
        <v/>
      </c>
      <c r="AG210" s="21">
        <f>IF(OR(AND(Z210&lt;&gt;"",Z210&lt;TODAY()),AND(W210&lt;&gt;"",W210&lt;TODAY())),"Check Driver CPC or HS&amp;E test","")</f>
        <v/>
      </c>
      <c r="AH210" s="18" t="n"/>
      <c r="AI210" s="19" t="n"/>
      <c r="AJ210" s="18" t="n"/>
    </row>
    <row r="211">
      <c r="A211" s="18" t="n"/>
      <c r="B211" s="18" t="n"/>
      <c r="C211" s="18" t="n"/>
      <c r="D211" s="18" t="n"/>
      <c r="E211" s="18" t="n"/>
      <c r="F211" s="19" t="n"/>
      <c r="G211" s="20">
        <f>IF(OR(F211="",J211&lt;&gt;""),"",EDATE(F211,6))</f>
        <v/>
      </c>
      <c r="H211" s="19" t="n"/>
      <c r="I211" s="20">
        <f>IF(H211="","",EDATE(H211,24))</f>
        <v/>
      </c>
      <c r="J211" s="19" t="n"/>
      <c r="K211" s="19" t="n"/>
      <c r="L211" s="18" t="n"/>
      <c r="M211" s="19" t="n"/>
      <c r="N211" s="19" t="n"/>
      <c r="O211" s="19" t="n"/>
      <c r="P211" s="19" t="n"/>
      <c r="Q211" s="19" t="n"/>
      <c r="R211" s="19" t="n"/>
      <c r="S211" s="18" t="n"/>
      <c r="T211" s="18" t="n"/>
      <c r="U211" s="19" t="n"/>
      <c r="V211" s="18" t="n"/>
      <c r="W211" s="20">
        <f>IF(U211="","",EDATE(U211,12*$B$5))</f>
        <v/>
      </c>
      <c r="X211" s="18" t="n"/>
      <c r="Y211" s="19" t="n"/>
      <c r="Z211" s="19" t="n"/>
      <c r="AA211" s="19" t="n"/>
      <c r="AB211" s="18" t="n"/>
      <c r="AC211" s="20">
        <f>IF(COUNT(J211,K211,M211,N211,O211,P211,Q211,R211)=0,"",MIN(J211,K211,M211,N211,O211,P211,Q211,R211))</f>
        <v/>
      </c>
      <c r="AD211" s="20">
        <f>IF(AC211="","",EDATE(AC211,-$B$3))</f>
        <v/>
      </c>
      <c r="AE211" s="21">
        <f>IF(AC211="",IF(D211="Applied for","Applied for","No dates"),IF(AC211&lt;TODAY(),"Expired",IF(AC211&lt;=EDATE(TODAY(),$B$3),"Book now",IF(D211="Applied for","Applied for",IF(OR(AA211="",AA211&lt;EDATE(TODAY(),-$B$4)),"Check","OK")))))</f>
        <v/>
      </c>
      <c r="AF211" s="21">
        <f>IF(AND(COUNT(J211,K211)&gt;0,MIN(J211,K211)&lt;TODAY(),COUNT(M211,N211,O211)&gt;0),"M1 or M2 expired: M3, M4 and M5 not valid until M1 and M2 are renewed","")</f>
        <v/>
      </c>
      <c r="AG211" s="21">
        <f>IF(OR(AND(Z211&lt;&gt;"",Z211&lt;TODAY()),AND(W211&lt;&gt;"",W211&lt;TODAY())),"Check Driver CPC or HS&amp;E test","")</f>
        <v/>
      </c>
      <c r="AH211" s="18" t="n"/>
      <c r="AI211" s="19" t="n"/>
      <c r="AJ211" s="18" t="n"/>
    </row>
    <row r="212">
      <c r="A212" s="18" t="n"/>
      <c r="B212" s="18" t="n"/>
      <c r="C212" s="18" t="n"/>
      <c r="D212" s="18" t="n"/>
      <c r="E212" s="18" t="n"/>
      <c r="F212" s="19" t="n"/>
      <c r="G212" s="20">
        <f>IF(OR(F212="",J212&lt;&gt;""),"",EDATE(F212,6))</f>
        <v/>
      </c>
      <c r="H212" s="19" t="n"/>
      <c r="I212" s="20">
        <f>IF(H212="","",EDATE(H212,24))</f>
        <v/>
      </c>
      <c r="J212" s="19" t="n"/>
      <c r="K212" s="19" t="n"/>
      <c r="L212" s="18" t="n"/>
      <c r="M212" s="19" t="n"/>
      <c r="N212" s="19" t="n"/>
      <c r="O212" s="19" t="n"/>
      <c r="P212" s="19" t="n"/>
      <c r="Q212" s="19" t="n"/>
      <c r="R212" s="19" t="n"/>
      <c r="S212" s="18" t="n"/>
      <c r="T212" s="18" t="n"/>
      <c r="U212" s="19" t="n"/>
      <c r="V212" s="18" t="n"/>
      <c r="W212" s="20">
        <f>IF(U212="","",EDATE(U212,12*$B$5))</f>
        <v/>
      </c>
      <c r="X212" s="18" t="n"/>
      <c r="Y212" s="19" t="n"/>
      <c r="Z212" s="19" t="n"/>
      <c r="AA212" s="19" t="n"/>
      <c r="AB212" s="18" t="n"/>
      <c r="AC212" s="20">
        <f>IF(COUNT(J212,K212,M212,N212,O212,P212,Q212,R212)=0,"",MIN(J212,K212,M212,N212,O212,P212,Q212,R212))</f>
        <v/>
      </c>
      <c r="AD212" s="20">
        <f>IF(AC212="","",EDATE(AC212,-$B$3))</f>
        <v/>
      </c>
      <c r="AE212" s="21">
        <f>IF(AC212="",IF(D212="Applied for","Applied for","No dates"),IF(AC212&lt;TODAY(),"Expired",IF(AC212&lt;=EDATE(TODAY(),$B$3),"Book now",IF(D212="Applied for","Applied for",IF(OR(AA212="",AA212&lt;EDATE(TODAY(),-$B$4)),"Check","OK")))))</f>
        <v/>
      </c>
      <c r="AF212" s="21">
        <f>IF(AND(COUNT(J212,K212)&gt;0,MIN(J212,K212)&lt;TODAY(),COUNT(M212,N212,O212)&gt;0),"M1 or M2 expired: M3, M4 and M5 not valid until M1 and M2 are renewed","")</f>
        <v/>
      </c>
      <c r="AG212" s="21">
        <f>IF(OR(AND(Z212&lt;&gt;"",Z212&lt;TODAY()),AND(W212&lt;&gt;"",W212&lt;TODAY())),"Check Driver CPC or HS&amp;E test","")</f>
        <v/>
      </c>
      <c r="AH212" s="18" t="n"/>
      <c r="AI212" s="19" t="n"/>
      <c r="AJ212" s="18" t="n"/>
    </row>
    <row r="213">
      <c r="A213" s="18" t="n"/>
      <c r="B213" s="18" t="n"/>
      <c r="C213" s="18" t="n"/>
      <c r="D213" s="18" t="n"/>
      <c r="E213" s="18" t="n"/>
      <c r="F213" s="19" t="n"/>
      <c r="G213" s="20">
        <f>IF(OR(F213="",J213&lt;&gt;""),"",EDATE(F213,6))</f>
        <v/>
      </c>
      <c r="H213" s="19" t="n"/>
      <c r="I213" s="20">
        <f>IF(H213="","",EDATE(H213,24))</f>
        <v/>
      </c>
      <c r="J213" s="19" t="n"/>
      <c r="K213" s="19" t="n"/>
      <c r="L213" s="18" t="n"/>
      <c r="M213" s="19" t="n"/>
      <c r="N213" s="19" t="n"/>
      <c r="O213" s="19" t="n"/>
      <c r="P213" s="19" t="n"/>
      <c r="Q213" s="19" t="n"/>
      <c r="R213" s="19" t="n"/>
      <c r="S213" s="18" t="n"/>
      <c r="T213" s="18" t="n"/>
      <c r="U213" s="19" t="n"/>
      <c r="V213" s="18" t="n"/>
      <c r="W213" s="20">
        <f>IF(U213="","",EDATE(U213,12*$B$5))</f>
        <v/>
      </c>
      <c r="X213" s="18" t="n"/>
      <c r="Y213" s="19" t="n"/>
      <c r="Z213" s="19" t="n"/>
      <c r="AA213" s="19" t="n"/>
      <c r="AB213" s="18" t="n"/>
      <c r="AC213" s="20">
        <f>IF(COUNT(J213,K213,M213,N213,O213,P213,Q213,R213)=0,"",MIN(J213,K213,M213,N213,O213,P213,Q213,R213))</f>
        <v/>
      </c>
      <c r="AD213" s="20">
        <f>IF(AC213="","",EDATE(AC213,-$B$3))</f>
        <v/>
      </c>
      <c r="AE213" s="21">
        <f>IF(AC213="",IF(D213="Applied for","Applied for","No dates"),IF(AC213&lt;TODAY(),"Expired",IF(AC213&lt;=EDATE(TODAY(),$B$3),"Book now",IF(D213="Applied for","Applied for",IF(OR(AA213="",AA213&lt;EDATE(TODAY(),-$B$4)),"Check","OK")))))</f>
        <v/>
      </c>
      <c r="AF213" s="21">
        <f>IF(AND(COUNT(J213,K213)&gt;0,MIN(J213,K213)&lt;TODAY(),COUNT(M213,N213,O213)&gt;0),"M1 or M2 expired: M3, M4 and M5 not valid until M1 and M2 are renewed","")</f>
        <v/>
      </c>
      <c r="AG213" s="21">
        <f>IF(OR(AND(Z213&lt;&gt;"",Z213&lt;TODAY()),AND(W213&lt;&gt;"",W213&lt;TODAY())),"Check Driver CPC or HS&amp;E test","")</f>
        <v/>
      </c>
      <c r="AH213" s="18" t="n"/>
      <c r="AI213" s="19" t="n"/>
      <c r="AJ213" s="18" t="n"/>
    </row>
    <row r="214">
      <c r="A214" s="18" t="n"/>
      <c r="B214" s="18" t="n"/>
      <c r="C214" s="18" t="n"/>
      <c r="D214" s="18" t="n"/>
      <c r="E214" s="18" t="n"/>
      <c r="F214" s="19" t="n"/>
      <c r="G214" s="20">
        <f>IF(OR(F214="",J214&lt;&gt;""),"",EDATE(F214,6))</f>
        <v/>
      </c>
      <c r="H214" s="19" t="n"/>
      <c r="I214" s="20">
        <f>IF(H214="","",EDATE(H214,24))</f>
        <v/>
      </c>
      <c r="J214" s="19" t="n"/>
      <c r="K214" s="19" t="n"/>
      <c r="L214" s="18" t="n"/>
      <c r="M214" s="19" t="n"/>
      <c r="N214" s="19" t="n"/>
      <c r="O214" s="19" t="n"/>
      <c r="P214" s="19" t="n"/>
      <c r="Q214" s="19" t="n"/>
      <c r="R214" s="19" t="n"/>
      <c r="S214" s="18" t="n"/>
      <c r="T214" s="18" t="n"/>
      <c r="U214" s="19" t="n"/>
      <c r="V214" s="18" t="n"/>
      <c r="W214" s="20">
        <f>IF(U214="","",EDATE(U214,12*$B$5))</f>
        <v/>
      </c>
      <c r="X214" s="18" t="n"/>
      <c r="Y214" s="19" t="n"/>
      <c r="Z214" s="19" t="n"/>
      <c r="AA214" s="19" t="n"/>
      <c r="AB214" s="18" t="n"/>
      <c r="AC214" s="20">
        <f>IF(COUNT(J214,K214,M214,N214,O214,P214,Q214,R214)=0,"",MIN(J214,K214,M214,N214,O214,P214,Q214,R214))</f>
        <v/>
      </c>
      <c r="AD214" s="20">
        <f>IF(AC214="","",EDATE(AC214,-$B$3))</f>
        <v/>
      </c>
      <c r="AE214" s="21">
        <f>IF(AC214="",IF(D214="Applied for","Applied for","No dates"),IF(AC214&lt;TODAY(),"Expired",IF(AC214&lt;=EDATE(TODAY(),$B$3),"Book now",IF(D214="Applied for","Applied for",IF(OR(AA214="",AA214&lt;EDATE(TODAY(),-$B$4)),"Check","OK")))))</f>
        <v/>
      </c>
      <c r="AF214" s="21">
        <f>IF(AND(COUNT(J214,K214)&gt;0,MIN(J214,K214)&lt;TODAY(),COUNT(M214,N214,O214)&gt;0),"M1 or M2 expired: M3, M4 and M5 not valid until M1 and M2 are renewed","")</f>
        <v/>
      </c>
      <c r="AG214" s="21">
        <f>IF(OR(AND(Z214&lt;&gt;"",Z214&lt;TODAY()),AND(W214&lt;&gt;"",W214&lt;TODAY())),"Check Driver CPC or HS&amp;E test","")</f>
        <v/>
      </c>
      <c r="AH214" s="18" t="n"/>
      <c r="AI214" s="19" t="n"/>
      <c r="AJ214" s="18" t="n"/>
    </row>
    <row r="215">
      <c r="A215" s="18" t="n"/>
      <c r="B215" s="18" t="n"/>
      <c r="C215" s="18" t="n"/>
      <c r="D215" s="18" t="n"/>
      <c r="E215" s="18" t="n"/>
      <c r="F215" s="19" t="n"/>
      <c r="G215" s="20">
        <f>IF(OR(F215="",J215&lt;&gt;""),"",EDATE(F215,6))</f>
        <v/>
      </c>
      <c r="H215" s="19" t="n"/>
      <c r="I215" s="20">
        <f>IF(H215="","",EDATE(H215,24))</f>
        <v/>
      </c>
      <c r="J215" s="19" t="n"/>
      <c r="K215" s="19" t="n"/>
      <c r="L215" s="18" t="n"/>
      <c r="M215" s="19" t="n"/>
      <c r="N215" s="19" t="n"/>
      <c r="O215" s="19" t="n"/>
      <c r="P215" s="19" t="n"/>
      <c r="Q215" s="19" t="n"/>
      <c r="R215" s="19" t="n"/>
      <c r="S215" s="18" t="n"/>
      <c r="T215" s="18" t="n"/>
      <c r="U215" s="19" t="n"/>
      <c r="V215" s="18" t="n"/>
      <c r="W215" s="20">
        <f>IF(U215="","",EDATE(U215,12*$B$5))</f>
        <v/>
      </c>
      <c r="X215" s="18" t="n"/>
      <c r="Y215" s="19" t="n"/>
      <c r="Z215" s="19" t="n"/>
      <c r="AA215" s="19" t="n"/>
      <c r="AB215" s="18" t="n"/>
      <c r="AC215" s="20">
        <f>IF(COUNT(J215,K215,M215,N215,O215,P215,Q215,R215)=0,"",MIN(J215,K215,M215,N215,O215,P215,Q215,R215))</f>
        <v/>
      </c>
      <c r="AD215" s="20">
        <f>IF(AC215="","",EDATE(AC215,-$B$3))</f>
        <v/>
      </c>
      <c r="AE215" s="21">
        <f>IF(AC215="",IF(D215="Applied for","Applied for","No dates"),IF(AC215&lt;TODAY(),"Expired",IF(AC215&lt;=EDATE(TODAY(),$B$3),"Book now",IF(D215="Applied for","Applied for",IF(OR(AA215="",AA215&lt;EDATE(TODAY(),-$B$4)),"Check","OK")))))</f>
        <v/>
      </c>
      <c r="AF215" s="21">
        <f>IF(AND(COUNT(J215,K215)&gt;0,MIN(J215,K215)&lt;TODAY(),COUNT(M215,N215,O215)&gt;0),"M1 or M2 expired: M3, M4 and M5 not valid until M1 and M2 are renewed","")</f>
        <v/>
      </c>
      <c r="AG215" s="21">
        <f>IF(OR(AND(Z215&lt;&gt;"",Z215&lt;TODAY()),AND(W215&lt;&gt;"",W215&lt;TODAY())),"Check Driver CPC or HS&amp;E test","")</f>
        <v/>
      </c>
      <c r="AH215" s="18" t="n"/>
      <c r="AI215" s="19" t="n"/>
      <c r="AJ215" s="18" t="n"/>
    </row>
    <row r="216">
      <c r="A216" s="18" t="n"/>
      <c r="B216" s="18" t="n"/>
      <c r="C216" s="18" t="n"/>
      <c r="D216" s="18" t="n"/>
      <c r="E216" s="18" t="n"/>
      <c r="F216" s="19" t="n"/>
      <c r="G216" s="20">
        <f>IF(OR(F216="",J216&lt;&gt;""),"",EDATE(F216,6))</f>
        <v/>
      </c>
      <c r="H216" s="19" t="n"/>
      <c r="I216" s="20">
        <f>IF(H216="","",EDATE(H216,24))</f>
        <v/>
      </c>
      <c r="J216" s="19" t="n"/>
      <c r="K216" s="19" t="n"/>
      <c r="L216" s="18" t="n"/>
      <c r="M216" s="19" t="n"/>
      <c r="N216" s="19" t="n"/>
      <c r="O216" s="19" t="n"/>
      <c r="P216" s="19" t="n"/>
      <c r="Q216" s="19" t="n"/>
      <c r="R216" s="19" t="n"/>
      <c r="S216" s="18" t="n"/>
      <c r="T216" s="18" t="n"/>
      <c r="U216" s="19" t="n"/>
      <c r="V216" s="18" t="n"/>
      <c r="W216" s="20">
        <f>IF(U216="","",EDATE(U216,12*$B$5))</f>
        <v/>
      </c>
      <c r="X216" s="18" t="n"/>
      <c r="Y216" s="19" t="n"/>
      <c r="Z216" s="19" t="n"/>
      <c r="AA216" s="19" t="n"/>
      <c r="AB216" s="18" t="n"/>
      <c r="AC216" s="20">
        <f>IF(COUNT(J216,K216,M216,N216,O216,P216,Q216,R216)=0,"",MIN(J216,K216,M216,N216,O216,P216,Q216,R216))</f>
        <v/>
      </c>
      <c r="AD216" s="20">
        <f>IF(AC216="","",EDATE(AC216,-$B$3))</f>
        <v/>
      </c>
      <c r="AE216" s="21">
        <f>IF(AC216="",IF(D216="Applied for","Applied for","No dates"),IF(AC216&lt;TODAY(),"Expired",IF(AC216&lt;=EDATE(TODAY(),$B$3),"Book now",IF(D216="Applied for","Applied for",IF(OR(AA216="",AA216&lt;EDATE(TODAY(),-$B$4)),"Check","OK")))))</f>
        <v/>
      </c>
      <c r="AF216" s="21">
        <f>IF(AND(COUNT(J216,K216)&gt;0,MIN(J216,K216)&lt;TODAY(),COUNT(M216,N216,O216)&gt;0),"M1 or M2 expired: M3, M4 and M5 not valid until M1 and M2 are renewed","")</f>
        <v/>
      </c>
      <c r="AG216" s="21">
        <f>IF(OR(AND(Z216&lt;&gt;"",Z216&lt;TODAY()),AND(W216&lt;&gt;"",W216&lt;TODAY())),"Check Driver CPC or HS&amp;E test","")</f>
        <v/>
      </c>
      <c r="AH216" s="18" t="n"/>
      <c r="AI216" s="19" t="n"/>
      <c r="AJ216" s="18" t="n"/>
    </row>
    <row r="217">
      <c r="A217" s="18" t="n"/>
      <c r="B217" s="18" t="n"/>
      <c r="C217" s="18" t="n"/>
      <c r="D217" s="18" t="n"/>
      <c r="E217" s="18" t="n"/>
      <c r="F217" s="19" t="n"/>
      <c r="G217" s="20">
        <f>IF(OR(F217="",J217&lt;&gt;""),"",EDATE(F217,6))</f>
        <v/>
      </c>
      <c r="H217" s="19" t="n"/>
      <c r="I217" s="20">
        <f>IF(H217="","",EDATE(H217,24))</f>
        <v/>
      </c>
      <c r="J217" s="19" t="n"/>
      <c r="K217" s="19" t="n"/>
      <c r="L217" s="18" t="n"/>
      <c r="M217" s="19" t="n"/>
      <c r="N217" s="19" t="n"/>
      <c r="O217" s="19" t="n"/>
      <c r="P217" s="19" t="n"/>
      <c r="Q217" s="19" t="n"/>
      <c r="R217" s="19" t="n"/>
      <c r="S217" s="18" t="n"/>
      <c r="T217" s="18" t="n"/>
      <c r="U217" s="19" t="n"/>
      <c r="V217" s="18" t="n"/>
      <c r="W217" s="20">
        <f>IF(U217="","",EDATE(U217,12*$B$5))</f>
        <v/>
      </c>
      <c r="X217" s="18" t="n"/>
      <c r="Y217" s="19" t="n"/>
      <c r="Z217" s="19" t="n"/>
      <c r="AA217" s="19" t="n"/>
      <c r="AB217" s="18" t="n"/>
      <c r="AC217" s="20">
        <f>IF(COUNT(J217,K217,M217,N217,O217,P217,Q217,R217)=0,"",MIN(J217,K217,M217,N217,O217,P217,Q217,R217))</f>
        <v/>
      </c>
      <c r="AD217" s="20">
        <f>IF(AC217="","",EDATE(AC217,-$B$3))</f>
        <v/>
      </c>
      <c r="AE217" s="21">
        <f>IF(AC217="",IF(D217="Applied for","Applied for","No dates"),IF(AC217&lt;TODAY(),"Expired",IF(AC217&lt;=EDATE(TODAY(),$B$3),"Book now",IF(D217="Applied for","Applied for",IF(OR(AA217="",AA217&lt;EDATE(TODAY(),-$B$4)),"Check","OK")))))</f>
        <v/>
      </c>
      <c r="AF217" s="21">
        <f>IF(AND(COUNT(J217,K217)&gt;0,MIN(J217,K217)&lt;TODAY(),COUNT(M217,N217,O217)&gt;0),"M1 or M2 expired: M3, M4 and M5 not valid until M1 and M2 are renewed","")</f>
        <v/>
      </c>
      <c r="AG217" s="21">
        <f>IF(OR(AND(Z217&lt;&gt;"",Z217&lt;TODAY()),AND(W217&lt;&gt;"",W217&lt;TODAY())),"Check Driver CPC or HS&amp;E test","")</f>
        <v/>
      </c>
      <c r="AH217" s="18" t="n"/>
      <c r="AI217" s="19" t="n"/>
      <c r="AJ217" s="18" t="n"/>
    </row>
    <row r="218">
      <c r="A218" s="18" t="n"/>
      <c r="B218" s="18" t="n"/>
      <c r="C218" s="18" t="n"/>
      <c r="D218" s="18" t="n"/>
      <c r="E218" s="18" t="n"/>
      <c r="F218" s="19" t="n"/>
      <c r="G218" s="20">
        <f>IF(OR(F218="",J218&lt;&gt;""),"",EDATE(F218,6))</f>
        <v/>
      </c>
      <c r="H218" s="19" t="n"/>
      <c r="I218" s="20">
        <f>IF(H218="","",EDATE(H218,24))</f>
        <v/>
      </c>
      <c r="J218" s="19" t="n"/>
      <c r="K218" s="19" t="n"/>
      <c r="L218" s="18" t="n"/>
      <c r="M218" s="19" t="n"/>
      <c r="N218" s="19" t="n"/>
      <c r="O218" s="19" t="n"/>
      <c r="P218" s="19" t="n"/>
      <c r="Q218" s="19" t="n"/>
      <c r="R218" s="19" t="n"/>
      <c r="S218" s="18" t="n"/>
      <c r="T218" s="18" t="n"/>
      <c r="U218" s="19" t="n"/>
      <c r="V218" s="18" t="n"/>
      <c r="W218" s="20">
        <f>IF(U218="","",EDATE(U218,12*$B$5))</f>
        <v/>
      </c>
      <c r="X218" s="18" t="n"/>
      <c r="Y218" s="19" t="n"/>
      <c r="Z218" s="19" t="n"/>
      <c r="AA218" s="19" t="n"/>
      <c r="AB218" s="18" t="n"/>
      <c r="AC218" s="20">
        <f>IF(COUNT(J218,K218,M218,N218,O218,P218,Q218,R218)=0,"",MIN(J218,K218,M218,N218,O218,P218,Q218,R218))</f>
        <v/>
      </c>
      <c r="AD218" s="20">
        <f>IF(AC218="","",EDATE(AC218,-$B$3))</f>
        <v/>
      </c>
      <c r="AE218" s="21">
        <f>IF(AC218="",IF(D218="Applied for","Applied for","No dates"),IF(AC218&lt;TODAY(),"Expired",IF(AC218&lt;=EDATE(TODAY(),$B$3),"Book now",IF(D218="Applied for","Applied for",IF(OR(AA218="",AA218&lt;EDATE(TODAY(),-$B$4)),"Check","OK")))))</f>
        <v/>
      </c>
      <c r="AF218" s="21">
        <f>IF(AND(COUNT(J218,K218)&gt;0,MIN(J218,K218)&lt;TODAY(),COUNT(M218,N218,O218)&gt;0),"M1 or M2 expired: M3, M4 and M5 not valid until M1 and M2 are renewed","")</f>
        <v/>
      </c>
      <c r="AG218" s="21">
        <f>IF(OR(AND(Z218&lt;&gt;"",Z218&lt;TODAY()),AND(W218&lt;&gt;"",W218&lt;TODAY())),"Check Driver CPC or HS&amp;E test","")</f>
        <v/>
      </c>
      <c r="AH218" s="18" t="n"/>
      <c r="AI218" s="19" t="n"/>
      <c r="AJ218" s="18" t="n"/>
    </row>
  </sheetData>
  <autoFilter ref="A17:AJ218"/>
  <mergeCells count="13">
    <mergeCell ref="A13:AJ13"/>
    <mergeCell ref="A8:AJ8"/>
    <mergeCell ref="A14:AJ14"/>
    <mergeCell ref="A9:AJ9"/>
    <mergeCell ref="A12:AJ12"/>
    <mergeCell ref="A15:AJ15"/>
    <mergeCell ref="C5:AJ5"/>
    <mergeCell ref="A2:AJ2"/>
    <mergeCell ref="A16:AJ16"/>
    <mergeCell ref="A10:AJ10"/>
    <mergeCell ref="A11:AJ11"/>
    <mergeCell ref="C4:AJ4"/>
    <mergeCell ref="C3:AJ3"/>
  </mergeCells>
  <conditionalFormatting sqref="AE18:AE218">
    <cfRule type="cellIs" priority="1" operator="equal" dxfId="0">
      <formula>"Expired"</formula>
    </cfRule>
    <cfRule type="cellIs" priority="2" operator="equal" dxfId="1">
      <formula>"Book now"</formula>
    </cfRule>
    <cfRule type="cellIs" priority="3" operator="equal" dxfId="1">
      <formula>"Check"</formula>
    </cfRule>
    <cfRule type="cellIs" priority="4" operator="equal" dxfId="2">
      <formula>"Applied for"</formula>
    </cfRule>
    <cfRule type="cellIs" priority="5" operator="equal" dxfId="3">
      <formula>"OK"</formula>
    </cfRule>
  </conditionalFormatting>
  <conditionalFormatting sqref="AF18:AF218">
    <cfRule type="cellIs" priority="6" operator="notEqual" dxfId="0">
      <formula>""</formula>
    </cfRule>
  </conditionalFormatting>
  <conditionalFormatting sqref="AG18:AG218">
    <cfRule type="cellIs" priority="7" operator="notEqual" dxfId="1">
      <formula>""</formula>
    </cfRule>
  </conditionalFormatting>
  <dataValidations count="19">
    <dataValidation sqref="D18:D218" showDropDown="0" showInputMessage="0" showErrorMessage="0" allowBlank="1" errorTitle="Pick from the list" error="Choose one of: Held, Applied for, None" type="list">
      <formula1>"Held,Applied for,None"</formula1>
    </dataValidation>
    <dataValidation sqref="F18:F218" showDropDown="0" showInputMessage="0" showErrorMessage="0" allowBlank="1" errorTitle="Date needed" error="Enter a date as dd/mm/yyyy" type="date" operator="greaterThan">
      <formula1>36526</formula1>
    </dataValidation>
    <dataValidation sqref="H18:H218" showDropDown="0" showInputMessage="0" showErrorMessage="0" allowBlank="1" errorTitle="Date needed" error="Enter a date as dd/mm/yyyy" type="date" operator="greaterThan">
      <formula1>36526</formula1>
    </dataValidation>
    <dataValidation sqref="J18:J218" showDropDown="0" showInputMessage="0" showErrorMessage="0" allowBlank="1" errorTitle="Date needed" error="Enter a date as dd/mm/yyyy" type="date" operator="greaterThan">
      <formula1>36526</formula1>
    </dataValidation>
    <dataValidation sqref="K18:K218" showDropDown="0" showInputMessage="0" showErrorMessage="0" allowBlank="1" errorTitle="Date needed" error="Enter a date as dd/mm/yyyy" type="date" operator="greaterThan">
      <formula1>36526</formula1>
    </dataValidation>
    <dataValidation sqref="L18:L218" showDropDown="0" showInputMessage="0" showErrorMessage="0" allowBlank="1" errorTitle="Pick from the list" error="Choose one of: Y, N" type="list">
      <formula1>"Y,N"</formula1>
    </dataValidation>
    <dataValidation sqref="M18:M218" showDropDown="0" showInputMessage="0" showErrorMessage="0" allowBlank="1" errorTitle="Date needed" error="Enter a date as dd/mm/yyyy" type="date" operator="greaterThan">
      <formula1>36526</formula1>
    </dataValidation>
    <dataValidation sqref="N18:N218" showDropDown="0" showInputMessage="0" showErrorMessage="0" allowBlank="1" errorTitle="Date needed" error="Enter a date as dd/mm/yyyy" type="date" operator="greaterThan">
      <formula1>36526</formula1>
    </dataValidation>
    <dataValidation sqref="O18:O218" showDropDown="0" showInputMessage="0" showErrorMessage="0" allowBlank="1" errorTitle="Date needed" error="Enter a date as dd/mm/yyyy" type="date" operator="greaterThan">
      <formula1>36526</formula1>
    </dataValidation>
    <dataValidation sqref="P18:P218" showDropDown="0" showInputMessage="0" showErrorMessage="0" allowBlank="1" errorTitle="Date needed" error="Enter a date as dd/mm/yyyy" type="date" operator="greaterThan">
      <formula1>36526</formula1>
    </dataValidation>
    <dataValidation sqref="Q18:Q218" showDropDown="0" showInputMessage="0" showErrorMessage="0" allowBlank="1" errorTitle="Date needed" error="Enter a date as dd/mm/yyyy" type="date" operator="greaterThan">
      <formula1>36526</formula1>
    </dataValidation>
    <dataValidation sqref="R18:R218" showDropDown="0" showInputMessage="0" showErrorMessage="0" allowBlank="1" errorTitle="Date needed" error="Enter a date as dd/mm/yyyy" type="date" operator="greaterThan">
      <formula1>36526</formula1>
    </dataValidation>
    <dataValidation sqref="U18:U218" showDropDown="0" showInputMessage="0" showErrorMessage="0" allowBlank="1" errorTitle="Date needed" error="Enter a date as dd/mm/yyyy" type="date" operator="greaterThan">
      <formula1>36526</formula1>
    </dataValidation>
    <dataValidation sqref="Y18:Y218" showDropDown="0" showInputMessage="0" showErrorMessage="0" allowBlank="1" errorTitle="Date needed" error="Enter a date as dd/mm/yyyy" type="date" operator="greaterThan">
      <formula1>36526</formula1>
    </dataValidation>
    <dataValidation sqref="Z18:Z218" showDropDown="0" showInputMessage="0" showErrorMessage="0" allowBlank="1" errorTitle="Date needed" error="Enter a date as dd/mm/yyyy" type="date" operator="greaterThan">
      <formula1>36526</formula1>
    </dataValidation>
    <dataValidation sqref="AA18:AA218" showDropDown="0" showInputMessage="0" showErrorMessage="0" allowBlank="1" errorTitle="Date needed" error="Enter a date as dd/mm/yyyy" type="date" operator="greaterThan">
      <formula1>36526</formula1>
    </dataValidation>
    <dataValidation sqref="AB18:AB218" showDropDown="0" showInputMessage="0" showErrorMessage="0" allowBlank="1" errorTitle="Pick from the list" error="Choose one of: Lantra checker, CSCS Smart Check, Both, Training provider report" type="list">
      <formula1>"Lantra checker,CSCS Smart Check,Both,Training provider report"</formula1>
    </dataValidation>
    <dataValidation sqref="AH18:AH218" showDropDown="0" showInputMessage="0" showErrorMessage="0" allowBlank="1" errorTitle="Pick from the list" error="Choose one of: Y, N" type="list">
      <formula1>"Y,N"</formula1>
    </dataValidation>
    <dataValidation sqref="AI18:AI218" showDropDown="0" showInputMessage="0" showErrorMessage="0" allowBlank="1" errorTitle="Date needed" error="Enter a date as dd/mm/yyyy" type="date" operator="greaterThan">
      <formula1>36526</formula1>
    </dataValidation>
  </dataValidations>
  <pageMargins left="0.4" right="0.4" top="0.6" bottom="0.6" header="0.5" footer="0.5"/>
  <pageSetup orientation="landscape" paperSize="9" fitToHeight="0" fitToWidth="1"/>
  <headerFooter>
    <oddHeader>&amp;LTraining and card register&amp;RSchemeReady registers v1</oddHeader>
    <oddFooter>&amp;LSelf-assessment record, not an audit. SchemeReady registers v1.&amp;RPage &amp;P of &amp;N</oddFooter>
    <evenHeader/>
    <evenFooter/>
    <firstHeader/>
    <firstFooter/>
  </headerFooter>
  <legacyDrawing xmlns:r="http://schemas.openxmlformats.org/officeDocument/2006/relationships" r:id="anysvml"/>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SchemeReady</dc:creator>
  <dc:title xmlns:dc="http://purl.org/dc/elements/1.1/">SchemeReady registers workbook v1</dc:title>
  <dc:description xmlns:dc="http://purl.org/dc/elements/1.1/">SchemeReady is an automated self-assessment tool made by Denver House Consultancy Ltd. It is not connected with Lantra, National Highways, UKAS, the Sector Scheme Advisory Committee or any certification body, and a SchemeReady result is not an audit, a certificate or a promise about the outcome of an audit. Clause numbers are given for reference only; no scheme or ISO text is reproduced.</dc:description>
  <dcterms:created xmlns:dcterms="http://purl.org/dc/terms/" xmlns:xsi="http://www.w3.org/2001/XMLSchema-instance" xsi:type="dcterms:W3CDTF">2026-09-18T10:22:49Z</dcterms:created>
  <dcterms:modified xmlns:dcterms="http://purl.org/dc/terms/" xmlns:xsi="http://www.w3.org/2001/XMLSchema-instance" xsi:type="dcterms:W3CDTF">2026-09-18T10:22:53Z</dcterms:modified>
</cp:coreProperties>
</file>